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4" activeTab="13"/>
  </bookViews>
  <sheets>
    <sheet name="总表" sheetId="9" r:id="rId1"/>
    <sheet name="2" sheetId="10" r:id="rId2"/>
    <sheet name="3" sheetId="12" r:id="rId3"/>
    <sheet name="4" sheetId="21" r:id="rId4"/>
    <sheet name="5" sheetId="22" r:id="rId5"/>
    <sheet name="16" sheetId="13" r:id="rId6"/>
    <sheet name="18" sheetId="15" r:id="rId7"/>
    <sheet name="17" sheetId="14" r:id="rId8"/>
    <sheet name="19" sheetId="16" r:id="rId9"/>
    <sheet name="21" sheetId="17" r:id="rId10"/>
    <sheet name="23" sheetId="18" r:id="rId11"/>
    <sheet name="24" sheetId="19" r:id="rId12"/>
    <sheet name="25" sheetId="11" r:id="rId13"/>
    <sheet name="31" sheetId="20" r:id="rId14"/>
  </sheets>
  <definedNames>
    <definedName name="_xlnm._FilterDatabase" localSheetId="4" hidden="1">'5'!$A$6:$F$57</definedName>
    <definedName name="_xlnm._FilterDatabase" localSheetId="5" hidden="1">'16'!$A$17:$M$67</definedName>
    <definedName name="_xlnm._FilterDatabase" localSheetId="13" hidden="1">'31'!$A$2:$E$51</definedName>
    <definedName name="_xlnm._FilterDatabase" localSheetId="1" hidden="1">'2'!$A$5:$AF$55</definedName>
    <definedName name="_xlnm._FilterDatabase" localSheetId="12" hidden="1">'25'!$B$2:$E$233</definedName>
    <definedName name="_xlnm._FilterDatabase" localSheetId="0" hidden="1">总表!$A$2:$BD$3</definedName>
  </definedNames>
  <calcPr calcId="144525"/>
</workbook>
</file>

<file path=xl/sharedStrings.xml><?xml version="1.0" encoding="utf-8"?>
<sst xmlns="http://schemas.openxmlformats.org/spreadsheetml/2006/main" count="1225" uniqueCount="276">
  <si>
    <t>全日制学生数及结构</t>
  </si>
  <si>
    <t>20.教学班额情况</t>
  </si>
  <si>
    <t>序号</t>
  </si>
  <si>
    <t>学校名称</t>
  </si>
  <si>
    <t>公办1/民办2</t>
  </si>
  <si>
    <t>本科生在校人数</t>
  </si>
  <si>
    <t>研究生在校人数</t>
  </si>
  <si>
    <t>博士生在校人数</t>
  </si>
  <si>
    <t>留学生在校人数</t>
  </si>
  <si>
    <t>全日制在校生数</t>
  </si>
  <si>
    <t>学生当量数</t>
  </si>
  <si>
    <t>本科生占全日制在校生比例</t>
  </si>
  <si>
    <t>专任教师</t>
  </si>
  <si>
    <t>生师比</t>
  </si>
  <si>
    <t>招生人数</t>
  </si>
  <si>
    <t>当年实际报到人数</t>
  </si>
  <si>
    <t>当年实际报到率</t>
  </si>
  <si>
    <t>生均教学科研仪器设备值（元）</t>
  </si>
  <si>
    <t>当年新增教学科研仪器设备值（万元)</t>
  </si>
  <si>
    <t>生均图书（册）</t>
  </si>
  <si>
    <t>电子期刊（种）</t>
  </si>
  <si>
    <t>电子图书（万种）</t>
  </si>
  <si>
    <t>生均教学行政用房(m2)</t>
  </si>
  <si>
    <t>生均实验室面积(m2)</t>
  </si>
  <si>
    <t>生均本科教学日常运行支出（元）</t>
  </si>
  <si>
    <t>本科专项教学经费（万元）</t>
  </si>
  <si>
    <t>生均本科实验经费（元）</t>
  </si>
  <si>
    <t>生均本科实习经费（元）</t>
  </si>
  <si>
    <t>全校开设课程总门数</t>
  </si>
  <si>
    <t>总门次</t>
  </si>
  <si>
    <t>总学分</t>
  </si>
  <si>
    <t>实践教学学分</t>
  </si>
  <si>
    <t>实践教学学分占总学分比例</t>
  </si>
  <si>
    <t>选修课学分</t>
  </si>
  <si>
    <t>选修课学分占总学分比例</t>
  </si>
  <si>
    <t>主讲本科课程的教授占教授总数的比例</t>
  </si>
  <si>
    <t>教授讲授本科课程占课程总门次数的比例</t>
  </si>
  <si>
    <t>教学班级总数</t>
  </si>
  <si>
    <t>30人以下</t>
  </si>
  <si>
    <t>30-60人</t>
  </si>
  <si>
    <t>60-90人</t>
  </si>
  <si>
    <t>90人以上</t>
  </si>
  <si>
    <t>2013年赴海外学习的本科生人数</t>
  </si>
  <si>
    <t>实践教学及实习实训基地数</t>
  </si>
  <si>
    <t>本科生中具有1个月以上的海外学习经历的学生比例</t>
  </si>
  <si>
    <t>应届本科生毕业率</t>
  </si>
  <si>
    <t>应届本科生学位
授予率</t>
  </si>
  <si>
    <t>应届本科生初次就业率</t>
  </si>
  <si>
    <t>学生转专业人数</t>
  </si>
  <si>
    <t>学生转专业人数比例</t>
  </si>
  <si>
    <t>具有3个月以上国（境）外培训进修经历的教师数量</t>
  </si>
  <si>
    <t>转出学生数最多专业</t>
  </si>
  <si>
    <t>转入学生数最多的专业</t>
  </si>
  <si>
    <t>具有3个月以上国（境）外培训进修经历的教师数和比例</t>
  </si>
  <si>
    <t>校外实习基地数</t>
  </si>
  <si>
    <t>设立行业（产业）学院名称及数量；实施产教融合培养人才项目数量</t>
  </si>
  <si>
    <t>本科层次中外合作办学（联合培养）在籍学生数</t>
  </si>
  <si>
    <t>体质测试达标率</t>
  </si>
  <si>
    <t>用人单位对毕业生满意度</t>
  </si>
  <si>
    <t>湖州师范学院    2020-2021</t>
  </si>
  <si>
    <t>14.43:1</t>
  </si>
  <si>
    <t>33.13%%</t>
  </si>
  <si>
    <t>1.1%
（106名）</t>
  </si>
  <si>
    <t>新闻学和制药工程</t>
  </si>
  <si>
    <t>汉语言文学</t>
  </si>
  <si>
    <t>行业学院：6个，绿色智造学院、网商学院、旅游学院、AI学院、老年护理与健康促进学院、和艺创新设计学院；项目数量：36</t>
  </si>
  <si>
    <t>93.66^%</t>
  </si>
  <si>
    <t>93.61分</t>
  </si>
  <si>
    <t>专任教师总数</t>
  </si>
  <si>
    <t>2.1职称</t>
  </si>
  <si>
    <t>2.2学位</t>
  </si>
  <si>
    <t>2.3年龄</t>
  </si>
  <si>
    <t>2.4具有副高及以上职称教师比例</t>
  </si>
  <si>
    <t>2.5具有研究生学历及以上教师比例</t>
  </si>
  <si>
    <t>正高</t>
  </si>
  <si>
    <t>副高</t>
  </si>
  <si>
    <t>学士及以下</t>
  </si>
  <si>
    <t>硕士学位</t>
  </si>
  <si>
    <t>博士学位</t>
  </si>
  <si>
    <t>29岁及以下</t>
  </si>
  <si>
    <t>30-34岁</t>
  </si>
  <si>
    <t>35-39岁</t>
  </si>
  <si>
    <t>40-44岁</t>
  </si>
  <si>
    <t>45-49岁</t>
  </si>
  <si>
    <t>50-54岁</t>
  </si>
  <si>
    <t>55-59岁</t>
  </si>
  <si>
    <t>60-64岁</t>
  </si>
  <si>
    <t>65岁及以上</t>
  </si>
  <si>
    <t>湖州师范学院</t>
  </si>
  <si>
    <t>以下根据分专业情况填写</t>
  </si>
  <si>
    <t>材料化学</t>
  </si>
  <si>
    <t>财务管理</t>
  </si>
  <si>
    <t>电气工程及其自动化</t>
  </si>
  <si>
    <t>电子商务</t>
  </si>
  <si>
    <t>电子信息工程</t>
  </si>
  <si>
    <t>俄语</t>
  </si>
  <si>
    <t>服装与服饰设计</t>
  </si>
  <si>
    <t>光电信息科学与工程</t>
  </si>
  <si>
    <t>国际经济与贸易</t>
  </si>
  <si>
    <t>汉语国际教育</t>
  </si>
  <si>
    <t>行政管理</t>
  </si>
  <si>
    <t>护理学</t>
  </si>
  <si>
    <t>化学</t>
  </si>
  <si>
    <t>环境设计</t>
  </si>
  <si>
    <t>机械电子工程</t>
  </si>
  <si>
    <t>机械设计制造及其自动化</t>
  </si>
  <si>
    <t>计算机科学与技术</t>
  </si>
  <si>
    <t>建筑学</t>
  </si>
  <si>
    <t>教育技术学</t>
  </si>
  <si>
    <t>金融工程</t>
  </si>
  <si>
    <t>科学教育</t>
  </si>
  <si>
    <t>口腔医学</t>
  </si>
  <si>
    <t>历史学</t>
  </si>
  <si>
    <t>临床医学</t>
  </si>
  <si>
    <t>旅游管理</t>
  </si>
  <si>
    <t>美术学</t>
  </si>
  <si>
    <t>日语</t>
  </si>
  <si>
    <t>商务英语</t>
  </si>
  <si>
    <t>生物工程</t>
  </si>
  <si>
    <t>生物科学</t>
  </si>
  <si>
    <t>视觉传达设计</t>
  </si>
  <si>
    <t>数据科学与大数据技术</t>
  </si>
  <si>
    <t>数学与应用数学</t>
  </si>
  <si>
    <t>水产养殖学</t>
  </si>
  <si>
    <t>思想政治教育</t>
  </si>
  <si>
    <t>体育教育</t>
  </si>
  <si>
    <t>通信工程</t>
  </si>
  <si>
    <t>无</t>
  </si>
  <si>
    <t>物理学</t>
  </si>
  <si>
    <t>物联网工程</t>
  </si>
  <si>
    <t>物流管理</t>
  </si>
  <si>
    <t>小学教育</t>
  </si>
  <si>
    <t>新能源材料与器件</t>
  </si>
  <si>
    <t>新闻学</t>
  </si>
  <si>
    <t>学前教育</t>
  </si>
  <si>
    <t>音乐学</t>
  </si>
  <si>
    <t>英语</t>
  </si>
  <si>
    <t>应用心理学</t>
  </si>
  <si>
    <t>知识产权</t>
  </si>
  <si>
    <t>制药工程</t>
  </si>
  <si>
    <t>3.1招生专业数</t>
  </si>
  <si>
    <t>3.2学科门类</t>
  </si>
  <si>
    <t>哲学</t>
  </si>
  <si>
    <t>经济学</t>
  </si>
  <si>
    <t>法学</t>
  </si>
  <si>
    <t>教育学</t>
  </si>
  <si>
    <t>文学</t>
  </si>
  <si>
    <t>理学</t>
  </si>
  <si>
    <t>工学</t>
  </si>
  <si>
    <t>农学</t>
  </si>
  <si>
    <t>医学</t>
  </si>
  <si>
    <t>管理学</t>
  </si>
  <si>
    <t>艺术学</t>
  </si>
  <si>
    <t>新增专业名称</t>
  </si>
  <si>
    <t>专业代码</t>
  </si>
  <si>
    <t>所属学科</t>
  </si>
  <si>
    <t>071001</t>
  </si>
  <si>
    <t>停招专业名称</t>
  </si>
  <si>
    <t>4.当年各本科专业招生人数及实际报到率</t>
  </si>
  <si>
    <t>专业名称</t>
  </si>
  <si>
    <t>实际报到率</t>
  </si>
  <si>
    <t>经济与贸易类</t>
  </si>
  <si>
    <t>思想政治教育（师范）</t>
  </si>
  <si>
    <t>科学教育（师范）</t>
  </si>
  <si>
    <t>教育技术学（师范）</t>
  </si>
  <si>
    <t>学前教育（师范）</t>
  </si>
  <si>
    <t>学前教育(中外合作办学)（师范）</t>
  </si>
  <si>
    <t>小学教育（师范）</t>
  </si>
  <si>
    <t>体育教育（师范）</t>
  </si>
  <si>
    <t>中国语言文学类</t>
  </si>
  <si>
    <t>英语（师范）</t>
  </si>
  <si>
    <t>历史学（师范）</t>
  </si>
  <si>
    <t>数学与应用数学（师范）</t>
  </si>
  <si>
    <t>物理学（师范）</t>
  </si>
  <si>
    <t>化学（师范）</t>
  </si>
  <si>
    <t>生物科学（师范）</t>
  </si>
  <si>
    <t>应用心理学（师范）</t>
  </si>
  <si>
    <t>机械设计制造及其自动化（师范）</t>
  </si>
  <si>
    <t>电子信息类</t>
  </si>
  <si>
    <t>计算机类</t>
  </si>
  <si>
    <t>生物工程类</t>
  </si>
  <si>
    <t>音乐学（师范）</t>
  </si>
  <si>
    <t>美术学（师范）</t>
  </si>
  <si>
    <t>设计学类</t>
  </si>
  <si>
    <t>小学教育（第二学士）（师范）</t>
  </si>
  <si>
    <t>旅游管理（专升本）</t>
  </si>
  <si>
    <t>生物工程（专升本）</t>
  </si>
  <si>
    <t>环境设计（专升本）</t>
  </si>
  <si>
    <t>合计</t>
  </si>
  <si>
    <t>5.生师比（全校及分专业）</t>
  </si>
  <si>
    <t>在校生
本科生数</t>
  </si>
  <si>
    <t>专业
教师数</t>
  </si>
  <si>
    <t>专任
教师数</t>
  </si>
  <si>
    <t>校外聘请
教师数</t>
  </si>
  <si>
    <t>以下分专业填写生师比</t>
  </si>
  <si>
    <t>其他</t>
  </si>
  <si>
    <t>16实践教学学分占总学分比例</t>
  </si>
  <si>
    <t>16.2学科门类</t>
  </si>
  <si>
    <t>16.3分专业统计</t>
  </si>
  <si>
    <t>020401</t>
  </si>
  <si>
    <t>020302</t>
  </si>
  <si>
    <t>030503</t>
  </si>
  <si>
    <t>030102T</t>
  </si>
  <si>
    <t>040102</t>
  </si>
  <si>
    <t>040104</t>
  </si>
  <si>
    <t>040106</t>
  </si>
  <si>
    <t>040107</t>
  </si>
  <si>
    <t>040201</t>
  </si>
  <si>
    <t>050101</t>
  </si>
  <si>
    <t>050103</t>
  </si>
  <si>
    <t>050201</t>
  </si>
  <si>
    <t>050207</t>
  </si>
  <si>
    <t>050301</t>
  </si>
  <si>
    <t>050202</t>
  </si>
  <si>
    <t>050262</t>
  </si>
  <si>
    <t>060101</t>
  </si>
  <si>
    <t>070101</t>
  </si>
  <si>
    <t>070201</t>
  </si>
  <si>
    <t>070301</t>
  </si>
  <si>
    <t>071102</t>
  </si>
  <si>
    <t>080202</t>
  </si>
  <si>
    <t>080204</t>
  </si>
  <si>
    <t>080403</t>
  </si>
  <si>
    <t>080601</t>
  </si>
  <si>
    <t>080701</t>
  </si>
  <si>
    <t>080901</t>
  </si>
  <si>
    <t>080905</t>
  </si>
  <si>
    <t>081302</t>
  </si>
  <si>
    <t>083001</t>
  </si>
  <si>
    <t>080703</t>
  </si>
  <si>
    <t>080414</t>
  </si>
  <si>
    <t>082801</t>
  </si>
  <si>
    <t>080910T</t>
  </si>
  <si>
    <t>080705</t>
  </si>
  <si>
    <t>090601</t>
  </si>
  <si>
    <t>100201</t>
  </si>
  <si>
    <t>100301</t>
  </si>
  <si>
    <t>101101</t>
  </si>
  <si>
    <t>120204</t>
  </si>
  <si>
    <t>120402</t>
  </si>
  <si>
    <t>120601</t>
  </si>
  <si>
    <t>120801</t>
  </si>
  <si>
    <t>120901</t>
  </si>
  <si>
    <t>130202</t>
  </si>
  <si>
    <t>130401</t>
  </si>
  <si>
    <t>130502</t>
  </si>
  <si>
    <t>130503</t>
  </si>
  <si>
    <t>130505</t>
  </si>
  <si>
    <t>18.2分专业统计</t>
  </si>
  <si>
    <t>主讲本科课程的教授占教授总数的比例%</t>
  </si>
  <si>
    <t>17选修课学分占总学分比例</t>
  </si>
  <si>
    <t>17.2学科门类</t>
  </si>
  <si>
    <t>17.3分专业统计</t>
  </si>
  <si>
    <t>19.2分专业统计</t>
  </si>
  <si>
    <t>21.2分专业统计</t>
  </si>
  <si>
    <t>100201K</t>
  </si>
  <si>
    <t>100301K</t>
  </si>
  <si>
    <t>120901K</t>
  </si>
  <si>
    <t>080414T</t>
  </si>
  <si>
    <t>070102</t>
  </si>
  <si>
    <t>信息与计算科学</t>
  </si>
  <si>
    <t>120202</t>
  </si>
  <si>
    <t>市场营销</t>
  </si>
  <si>
    <t>教育技术</t>
  </si>
  <si>
    <t>23.2分专业统计</t>
  </si>
  <si>
    <t>毕业班人数</t>
  </si>
  <si>
    <t>毕业人数</t>
  </si>
  <si>
    <t>学前教育（中美合作办学）</t>
  </si>
  <si>
    <t>24.2分专业统计</t>
  </si>
  <si>
    <t>获得学位人数</t>
  </si>
  <si>
    <t>分专业应届本科生初次就业率</t>
  </si>
  <si>
    <t>毕业生人数</t>
  </si>
  <si>
    <t>初次就业率</t>
  </si>
  <si>
    <t>080307</t>
  </si>
  <si>
    <t>机械设计制造及其自动化（师）</t>
  </si>
  <si>
    <t>31.2分专业统计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</si>
</sst>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);[Red]\(0\)"/>
  </numFmts>
  <fonts count="50">
    <font>
      <sz val="11"/>
      <color theme="1"/>
      <name val="宋体"/>
      <charset val="134"/>
      <scheme val="minor"/>
    </font>
    <font>
      <sz val="18"/>
      <color theme="1"/>
      <name val="方正大标宋_GBK"/>
      <charset val="134"/>
    </font>
    <font>
      <b/>
      <sz val="10.5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indexed="8"/>
      <name val="方正大标宋_GBK"/>
      <charset val="134"/>
    </font>
    <font>
      <sz val="11"/>
      <color indexed="8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8"/>
      <name val="方正大标宋_GBK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.5"/>
      <color theme="1"/>
      <name val="宋体"/>
      <charset val="134"/>
      <scheme val="minor"/>
    </font>
    <font>
      <sz val="10.5"/>
      <color indexed="8"/>
      <name val="宋体"/>
      <charset val="134"/>
    </font>
    <font>
      <sz val="10.5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6" fillId="9" borderId="14" applyNumberFormat="0" applyAlignment="0" applyProtection="0">
      <alignment vertical="center"/>
    </xf>
    <xf numFmtId="0" fontId="34" fillId="9" borderId="8" applyNumberFormat="0" applyAlignment="0" applyProtection="0">
      <alignment vertical="center"/>
    </xf>
    <xf numFmtId="0" fontId="33" fillId="8" borderId="9" applyNumberFormat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7" fillId="0" borderId="0"/>
    <xf numFmtId="9" fontId="3" fillId="0" borderId="0" applyFont="0" applyFill="0" applyBorder="0" applyAlignment="0" applyProtection="0">
      <alignment vertical="center"/>
    </xf>
    <xf numFmtId="0" fontId="48" fillId="0" borderId="0"/>
    <xf numFmtId="0" fontId="0" fillId="0" borderId="0">
      <alignment vertical="center"/>
    </xf>
    <xf numFmtId="0" fontId="6" fillId="0" borderId="0">
      <alignment vertical="center"/>
    </xf>
    <xf numFmtId="0" fontId="27" fillId="0" borderId="0"/>
  </cellStyleXfs>
  <cellXfs count="1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19" applyFont="1" applyFill="1" applyBorder="1" applyAlignment="1">
      <alignment horizontal="center" vertical="center" wrapText="1"/>
    </xf>
    <xf numFmtId="0" fontId="3" fillId="0" borderId="1" xfId="19" applyBorder="1" applyAlignment="1">
      <alignment horizontal="center" vertical="center"/>
    </xf>
    <xf numFmtId="49" fontId="3" fillId="0" borderId="1" xfId="19" applyNumberFormat="1" applyFont="1" applyFill="1" applyBorder="1" applyAlignment="1">
      <alignment horizontal="center" vertical="center"/>
    </xf>
    <xf numFmtId="0" fontId="3" fillId="0" borderId="1" xfId="19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57" applyFont="1">
      <alignment vertical="center"/>
    </xf>
    <xf numFmtId="0" fontId="6" fillId="0" borderId="0" xfId="57" applyBorder="1">
      <alignment vertical="center"/>
    </xf>
    <xf numFmtId="49" fontId="6" fillId="0" borderId="0" xfId="57" applyNumberFormat="1" applyBorder="1">
      <alignment vertical="center"/>
    </xf>
    <xf numFmtId="0" fontId="6" fillId="0" borderId="0" xfId="57" applyFill="1" applyBorder="1">
      <alignment vertical="center"/>
    </xf>
    <xf numFmtId="0" fontId="6" fillId="0" borderId="0" xfId="57">
      <alignment vertical="center"/>
    </xf>
    <xf numFmtId="0" fontId="7" fillId="0" borderId="0" xfId="57" applyFont="1" applyAlignment="1">
      <alignment horizontal="center" vertical="center"/>
    </xf>
    <xf numFmtId="0" fontId="5" fillId="0" borderId="1" xfId="57" applyFont="1" applyBorder="1" applyAlignment="1">
      <alignment horizontal="center" vertical="center"/>
    </xf>
    <xf numFmtId="49" fontId="5" fillId="0" borderId="1" xfId="57" applyNumberFormat="1" applyFont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/>
    </xf>
    <xf numFmtId="0" fontId="8" fillId="0" borderId="1" xfId="57" applyFont="1" applyBorder="1" applyAlignment="1">
      <alignment horizontal="center" vertical="center"/>
    </xf>
    <xf numFmtId="0" fontId="3" fillId="0" borderId="1" xfId="57" applyFont="1" applyBorder="1" applyAlignment="1">
      <alignment horizontal="center" vertical="center"/>
    </xf>
    <xf numFmtId="49" fontId="8" fillId="0" borderId="1" xfId="57" applyNumberFormat="1" applyFont="1" applyBorder="1" applyAlignment="1">
      <alignment horizontal="center" vertical="center"/>
    </xf>
    <xf numFmtId="0" fontId="8" fillId="0" borderId="1" xfId="57" applyNumberFormat="1" applyFont="1" applyBorder="1" applyAlignment="1">
      <alignment horizontal="center" vertical="center"/>
    </xf>
    <xf numFmtId="9" fontId="9" fillId="0" borderId="1" xfId="21" applyNumberFormat="1" applyFont="1" applyFill="1" applyBorder="1" applyAlignment="1">
      <alignment horizontal="center" vertical="center"/>
    </xf>
    <xf numFmtId="10" fontId="9" fillId="0" borderId="1" xfId="21" applyNumberFormat="1" applyFont="1" applyFill="1" applyBorder="1" applyAlignment="1">
      <alignment horizontal="center" vertical="center"/>
    </xf>
    <xf numFmtId="10" fontId="0" fillId="0" borderId="0" xfId="21" applyNumberFormat="1" applyFont="1" applyFill="1" applyBorder="1">
      <alignment vertical="center"/>
    </xf>
    <xf numFmtId="0" fontId="5" fillId="2" borderId="0" xfId="57" applyFont="1" applyFill="1" applyBorder="1">
      <alignment vertical="center"/>
    </xf>
    <xf numFmtId="0" fontId="5" fillId="0" borderId="0" xfId="57" applyFont="1" applyBorder="1">
      <alignment vertical="center"/>
    </xf>
    <xf numFmtId="10" fontId="5" fillId="0" borderId="0" xfId="21" applyNumberFormat="1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3" fillId="0" borderId="1" xfId="1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1" xfId="19" applyFont="1" applyFill="1" applyBorder="1" applyAlignment="1">
      <alignment horizontal="center" vertical="center" wrapText="1"/>
    </xf>
    <xf numFmtId="49" fontId="11" fillId="0" borderId="1" xfId="19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5" fillId="0" borderId="1" xfId="19" applyFont="1" applyFill="1" applyBorder="1" applyAlignment="1">
      <alignment horizontal="center" vertical="center" wrapText="1"/>
    </xf>
    <xf numFmtId="0" fontId="7" fillId="0" borderId="1" xfId="19" applyFont="1" applyFill="1" applyBorder="1" applyAlignment="1">
      <alignment horizontal="center" vertical="center" wrapText="1"/>
    </xf>
    <xf numFmtId="0" fontId="15" fillId="0" borderId="1" xfId="19" applyFont="1" applyBorder="1" applyAlignment="1">
      <alignment horizontal="center" vertical="center"/>
    </xf>
    <xf numFmtId="0" fontId="15" fillId="0" borderId="1" xfId="19" applyFont="1" applyBorder="1" applyAlignment="1">
      <alignment horizontal="center" vertical="center" wrapText="1"/>
    </xf>
    <xf numFmtId="0" fontId="16" fillId="0" borderId="1" xfId="19" applyFont="1" applyFill="1" applyBorder="1" applyAlignment="1">
      <alignment horizontal="center" vertical="center"/>
    </xf>
    <xf numFmtId="0" fontId="3" fillId="0" borderId="1" xfId="19" applyBorder="1">
      <alignment vertical="center"/>
    </xf>
    <xf numFmtId="0" fontId="3" fillId="0" borderId="1" xfId="19" applyBorder="1" applyAlignment="1">
      <alignment horizontal="center" vertical="center" wrapText="1"/>
    </xf>
    <xf numFmtId="0" fontId="3" fillId="0" borderId="1" xfId="19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1" xfId="19" applyNumberFormat="1" applyFont="1" applyFill="1" applyBorder="1" applyAlignment="1">
      <alignment horizontal="center" vertical="center"/>
    </xf>
    <xf numFmtId="0" fontId="16" fillId="0" borderId="1" xfId="19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49" fontId="3" fillId="0" borderId="1" xfId="19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16" fillId="0" borderId="1" xfId="19" applyFont="1" applyBorder="1">
      <alignment vertical="center"/>
    </xf>
    <xf numFmtId="0" fontId="16" fillId="0" borderId="1" xfId="19" applyFont="1" applyBorder="1" applyAlignment="1">
      <alignment horizontal="center" vertical="center"/>
    </xf>
    <xf numFmtId="0" fontId="16" fillId="0" borderId="1" xfId="19" applyFont="1" applyBorder="1" applyAlignment="1">
      <alignment horizontal="center" vertical="center" wrapText="1"/>
    </xf>
    <xf numFmtId="0" fontId="16" fillId="0" borderId="1" xfId="19" applyFont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3" borderId="0" xfId="0" applyFont="1" applyFill="1" applyAlignment="1">
      <alignment horizontal="center" vertical="center" wrapText="1"/>
    </xf>
    <xf numFmtId="176" fontId="19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vertical="center" wrapText="1"/>
    </xf>
    <xf numFmtId="0" fontId="18" fillId="3" borderId="0" xfId="0" applyFont="1" applyFill="1" applyAlignment="1">
      <alignment horizontal="center" vertical="center" wrapText="1"/>
    </xf>
    <xf numFmtId="0" fontId="20" fillId="3" borderId="1" xfId="19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76" fontId="21" fillId="3" borderId="1" xfId="0" applyNumberFormat="1" applyFont="1" applyFill="1" applyBorder="1" applyAlignment="1">
      <alignment horizontal="center" vertical="center" wrapText="1"/>
    </xf>
    <xf numFmtId="0" fontId="17" fillId="3" borderId="1" xfId="19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76" fontId="12" fillId="3" borderId="1" xfId="0" applyNumberFormat="1" applyFont="1" applyFill="1" applyBorder="1" applyAlignment="1">
      <alignment horizontal="center" vertical="center" wrapText="1"/>
    </xf>
    <xf numFmtId="0" fontId="17" fillId="3" borderId="2" xfId="19" applyFont="1" applyFill="1" applyBorder="1" applyAlignment="1">
      <alignment horizontal="center" vertical="center" wrapText="1"/>
    </xf>
    <xf numFmtId="0" fontId="17" fillId="3" borderId="3" xfId="19" applyFont="1" applyFill="1" applyBorder="1" applyAlignment="1">
      <alignment horizontal="center" vertical="center" wrapText="1"/>
    </xf>
    <xf numFmtId="176" fontId="17" fillId="3" borderId="4" xfId="1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2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76" fontId="19" fillId="3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1" xfId="19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0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" fillId="0" borderId="0" xfId="19">
      <alignment vertical="center"/>
    </xf>
    <xf numFmtId="0" fontId="25" fillId="0" borderId="1" xfId="19" applyFont="1" applyBorder="1">
      <alignment vertical="center"/>
    </xf>
    <xf numFmtId="49" fontId="3" fillId="0" borderId="1" xfId="19" applyNumberFormat="1" applyFont="1" applyFill="1" applyBorder="1" applyAlignment="1">
      <alignment vertical="center"/>
    </xf>
    <xf numFmtId="0" fontId="25" fillId="0" borderId="0" xfId="19" applyFont="1" applyAlignment="1">
      <alignment vertical="center" wrapText="1"/>
    </xf>
    <xf numFmtId="0" fontId="3" fillId="3" borderId="0" xfId="19" applyFill="1" applyAlignment="1">
      <alignment horizontal="center" vertical="center" wrapText="1"/>
    </xf>
    <xf numFmtId="0" fontId="3" fillId="0" borderId="0" xfId="19" applyAlignment="1">
      <alignment vertical="center" wrapText="1"/>
    </xf>
    <xf numFmtId="0" fontId="3" fillId="0" borderId="0" xfId="19" applyAlignment="1">
      <alignment horizontal="center" vertical="center" wrapText="1"/>
    </xf>
    <xf numFmtId="0" fontId="2" fillId="0" borderId="1" xfId="19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 wrapText="1"/>
    </xf>
    <xf numFmtId="0" fontId="3" fillId="3" borderId="1" xfId="19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0" borderId="1" xfId="19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5" fillId="0" borderId="1" xfId="19" applyFont="1" applyFill="1" applyBorder="1" applyAlignment="1">
      <alignment horizontal="center" vertical="center" wrapText="1"/>
    </xf>
    <xf numFmtId="10" fontId="25" fillId="3" borderId="1" xfId="0" applyNumberFormat="1" applyFont="1" applyFill="1" applyBorder="1" applyAlignment="1">
      <alignment horizontal="center" vertical="center" wrapText="1"/>
    </xf>
    <xf numFmtId="10" fontId="3" fillId="0" borderId="1" xfId="19" applyNumberFormat="1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2" fontId="19" fillId="3" borderId="0" xfId="0" applyNumberFormat="1" applyFont="1" applyFill="1" applyAlignment="1">
      <alignment horizontal="center" vertical="center"/>
    </xf>
    <xf numFmtId="177" fontId="19" fillId="3" borderId="0" xfId="0" applyNumberFormat="1" applyFont="1" applyFill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2" fontId="26" fillId="3" borderId="1" xfId="0" applyNumberFormat="1" applyFont="1" applyFill="1" applyBorder="1" applyAlignment="1">
      <alignment horizontal="center" vertical="center" wrapText="1"/>
    </xf>
    <xf numFmtId="10" fontId="19" fillId="3" borderId="1" xfId="0" applyNumberFormat="1" applyFont="1" applyFill="1" applyBorder="1" applyAlignment="1">
      <alignment horizontal="center" vertical="center" wrapText="1"/>
    </xf>
    <xf numFmtId="2" fontId="19" fillId="3" borderId="1" xfId="0" applyNumberFormat="1" applyFont="1" applyFill="1" applyBorder="1" applyAlignment="1">
      <alignment horizontal="center" vertical="center" wrapText="1"/>
    </xf>
    <xf numFmtId="177" fontId="19" fillId="3" borderId="1" xfId="0" applyNumberFormat="1" applyFont="1" applyFill="1" applyBorder="1" applyAlignment="1">
      <alignment horizontal="center" vertical="center" wrapText="1"/>
    </xf>
    <xf numFmtId="10" fontId="26" fillId="3" borderId="1" xfId="19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27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9" fillId="3" borderId="1" xfId="35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 quotePrefix="1">
      <alignment horizontal="center" vertical="center"/>
    </xf>
    <xf numFmtId="49" fontId="16" fillId="0" borderId="1" xfId="0" applyNumberFormat="1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49" fontId="3" fillId="0" borderId="1" xfId="0" applyNumberFormat="1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3_支撑数据总表" xfId="19"/>
    <cellStyle name="解释性文本" xfId="20" builtinId="53"/>
    <cellStyle name="百分比 4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Good_公民办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gcd" xfId="53"/>
    <cellStyle name="百分比 3" xfId="54"/>
    <cellStyle name="常规 2" xfId="55"/>
    <cellStyle name="常规 3" xfId="56"/>
    <cellStyle name="常规 4" xfId="57"/>
    <cellStyle name="常规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customXml" Target="../customXml/item4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3"/>
  <sheetViews>
    <sheetView zoomScale="55" zoomScaleNormal="55" workbookViewId="0">
      <pane xSplit="2" ySplit="2" topLeftCell="C3" activePane="bottomRight" state="frozen"/>
      <selection/>
      <selection pane="topRight"/>
      <selection pane="bottomLeft"/>
      <selection pane="bottomRight" activeCell="T13" sqref="T13"/>
    </sheetView>
  </sheetViews>
  <sheetFormatPr defaultColWidth="16.1833333333333" defaultRowHeight="13.5" outlineLevelRow="2"/>
  <cols>
    <col min="1" max="1" width="5.18333333333333" style="130" customWidth="1"/>
    <col min="2" max="2" width="13.3666666666667" style="130" customWidth="1"/>
    <col min="3" max="3" width="6.90833333333333" style="130" customWidth="1"/>
    <col min="4" max="4" width="8.54166666666667" style="130" customWidth="1"/>
    <col min="5" max="7" width="7.09166666666667" style="130" customWidth="1"/>
    <col min="8" max="8" width="7.54166666666667" style="130" customWidth="1"/>
    <col min="9" max="9" width="6.81666666666667" style="130" customWidth="1"/>
    <col min="10" max="10" width="8.54166666666667" style="130" customWidth="1"/>
    <col min="11" max="11" width="6.81666666666667" style="130" customWidth="1"/>
    <col min="12" max="12" width="9.725" style="130" customWidth="1"/>
    <col min="13" max="13" width="8.54166666666667" style="130" customWidth="1"/>
    <col min="14" max="14" width="7.09166666666667" style="130" customWidth="1"/>
    <col min="15" max="15" width="10.1833333333333" style="130" customWidth="1"/>
    <col min="16" max="16" width="12.725" style="131" customWidth="1"/>
    <col min="17" max="17" width="11.1833333333333" style="130" customWidth="1"/>
    <col min="18" max="18" width="8.18333333333333" style="130" customWidth="1"/>
    <col min="19" max="19" width="8.81666666666667" style="130" customWidth="1"/>
    <col min="20" max="20" width="9.63333333333333" style="130" customWidth="1"/>
    <col min="21" max="22" width="6.36666666666667" style="83" customWidth="1"/>
    <col min="23" max="23" width="8.36666666666667" style="131" customWidth="1"/>
    <col min="24" max="24" width="8.26666666666667" style="130" customWidth="1"/>
    <col min="25" max="26" width="7.45" style="83" customWidth="1"/>
    <col min="27" max="27" width="6.09166666666667" style="130" customWidth="1"/>
    <col min="28" max="28" width="4.725" style="130" customWidth="1"/>
    <col min="29" max="29" width="3.63333333333333" style="130" customWidth="1"/>
    <col min="30" max="30" width="4.36666666666667" style="132" customWidth="1"/>
    <col min="31" max="31" width="5.90833333333333" style="130" customWidth="1"/>
    <col min="32" max="32" width="6.54166666666667" style="130" customWidth="1"/>
    <col min="33" max="33" width="8.18333333333333" style="130" customWidth="1"/>
    <col min="34" max="34" width="7.725" style="130" customWidth="1"/>
    <col min="35" max="35" width="6.36666666666667" style="130" customWidth="1"/>
    <col min="36" max="36" width="7" style="132" customWidth="1"/>
    <col min="37" max="37" width="6.18333333333333" style="132" customWidth="1"/>
    <col min="38" max="38" width="7.45" style="132" customWidth="1"/>
    <col min="39" max="39" width="5.81666666666667" style="132" customWidth="1"/>
    <col min="40" max="40" width="6.09166666666667" style="132" customWidth="1"/>
    <col min="41" max="41" width="6" style="130" customWidth="1"/>
    <col min="42" max="42" width="6.63333333333333" style="130" customWidth="1"/>
    <col min="43" max="43" width="9.90833333333333" style="130" customWidth="1"/>
    <col min="44" max="45" width="8.18333333333333" style="130" customWidth="1"/>
    <col min="46" max="46" width="6.26666666666667" style="130" customWidth="1"/>
    <col min="47" max="47" width="4.45" style="132" customWidth="1"/>
    <col min="48" max="48" width="5.45" style="130" customWidth="1"/>
    <col min="49" max="49" width="6" style="130" customWidth="1"/>
    <col min="50" max="51" width="6.54166666666667" style="130" customWidth="1"/>
    <col min="52" max="52" width="7.36666666666667" style="130" customWidth="1"/>
    <col min="53" max="53" width="6.725" style="130" customWidth="1"/>
    <col min="54" max="54" width="10.45" style="130" customWidth="1"/>
    <col min="55" max="55" width="7.45" style="130" customWidth="1"/>
    <col min="56" max="56" width="8.18333333333333" style="130" customWidth="1"/>
    <col min="57" max="57" width="6.63333333333333" style="130" customWidth="1"/>
    <col min="58" max="16384" width="16.1833333333333" style="130"/>
  </cols>
  <sheetData>
    <row r="1" ht="25.5" customHeight="1" spans="1:57">
      <c r="A1" s="107"/>
      <c r="B1" s="107"/>
      <c r="C1" s="107"/>
      <c r="D1" s="107" t="s">
        <v>0</v>
      </c>
      <c r="E1" s="107"/>
      <c r="F1" s="107"/>
      <c r="G1" s="107"/>
      <c r="H1" s="107"/>
      <c r="I1" s="107"/>
      <c r="J1" s="107">
        <v>1</v>
      </c>
      <c r="K1" s="107"/>
      <c r="L1" s="107">
        <v>5</v>
      </c>
      <c r="M1" s="107">
        <v>4.1</v>
      </c>
      <c r="N1" s="107"/>
      <c r="O1" s="107">
        <v>4.2</v>
      </c>
      <c r="P1" s="134">
        <v>6</v>
      </c>
      <c r="Q1" s="107">
        <v>7</v>
      </c>
      <c r="R1" s="107">
        <v>8</v>
      </c>
      <c r="S1" s="107">
        <v>9.1</v>
      </c>
      <c r="T1" s="107">
        <v>9.2</v>
      </c>
      <c r="U1" s="107">
        <v>10.1</v>
      </c>
      <c r="V1" s="107">
        <v>10.2</v>
      </c>
      <c r="W1" s="134">
        <v>11</v>
      </c>
      <c r="X1" s="107">
        <v>12</v>
      </c>
      <c r="Y1" s="107">
        <v>13</v>
      </c>
      <c r="Z1" s="107">
        <v>14</v>
      </c>
      <c r="AA1" s="107">
        <v>15.1</v>
      </c>
      <c r="AB1" s="107">
        <v>15.2</v>
      </c>
      <c r="AC1" s="107"/>
      <c r="AD1" s="138"/>
      <c r="AE1" s="107">
        <v>16</v>
      </c>
      <c r="AF1" s="107"/>
      <c r="AG1" s="107">
        <v>17</v>
      </c>
      <c r="AH1" s="107">
        <v>18</v>
      </c>
      <c r="AI1" s="107">
        <v>19</v>
      </c>
      <c r="AJ1" s="138"/>
      <c r="AK1" s="140" t="s">
        <v>1</v>
      </c>
      <c r="AL1" s="138"/>
      <c r="AM1" s="138"/>
      <c r="AN1" s="138"/>
      <c r="AO1" s="107"/>
      <c r="AP1" s="107">
        <v>21</v>
      </c>
      <c r="AQ1" s="107">
        <v>22</v>
      </c>
      <c r="AR1" s="107">
        <v>23</v>
      </c>
      <c r="AS1" s="107">
        <v>24</v>
      </c>
      <c r="AT1" s="107">
        <v>25</v>
      </c>
      <c r="AU1" s="138"/>
      <c r="AV1" s="107">
        <v>26</v>
      </c>
      <c r="AW1" s="107"/>
      <c r="AX1" s="107">
        <v>26.1</v>
      </c>
      <c r="AY1" s="107">
        <v>26.2</v>
      </c>
      <c r="AZ1" s="107">
        <v>27</v>
      </c>
      <c r="BA1" s="107">
        <v>28</v>
      </c>
      <c r="BB1" s="107">
        <v>29</v>
      </c>
      <c r="BC1" s="107">
        <v>30</v>
      </c>
      <c r="BD1" s="107">
        <v>31</v>
      </c>
      <c r="BE1" s="107">
        <v>33</v>
      </c>
    </row>
    <row r="2" s="83" customFormat="1" ht="187" customHeight="1" spans="1:57">
      <c r="A2" s="133" t="s">
        <v>2</v>
      </c>
      <c r="B2" s="133" t="s">
        <v>3</v>
      </c>
      <c r="C2" s="133" t="s">
        <v>4</v>
      </c>
      <c r="D2" s="133" t="s">
        <v>5</v>
      </c>
      <c r="E2" s="133" t="s">
        <v>6</v>
      </c>
      <c r="F2" s="133" t="s">
        <v>7</v>
      </c>
      <c r="G2" s="133" t="s">
        <v>8</v>
      </c>
      <c r="H2" s="133" t="s">
        <v>9</v>
      </c>
      <c r="I2" s="133" t="s">
        <v>10</v>
      </c>
      <c r="J2" s="133" t="s">
        <v>11</v>
      </c>
      <c r="K2" s="133" t="s">
        <v>12</v>
      </c>
      <c r="L2" s="133" t="s">
        <v>13</v>
      </c>
      <c r="M2" s="133" t="s">
        <v>14</v>
      </c>
      <c r="N2" s="133" t="s">
        <v>15</v>
      </c>
      <c r="O2" s="133" t="s">
        <v>16</v>
      </c>
      <c r="P2" s="135" t="s">
        <v>17</v>
      </c>
      <c r="Q2" s="107" t="s">
        <v>18</v>
      </c>
      <c r="R2" s="107" t="s">
        <v>19</v>
      </c>
      <c r="S2" s="107" t="s">
        <v>20</v>
      </c>
      <c r="T2" s="107" t="s">
        <v>21</v>
      </c>
      <c r="U2" s="107" t="s">
        <v>22</v>
      </c>
      <c r="V2" s="107" t="s">
        <v>23</v>
      </c>
      <c r="W2" s="137" t="s">
        <v>24</v>
      </c>
      <c r="X2" s="107" t="s">
        <v>25</v>
      </c>
      <c r="Y2" s="107" t="s">
        <v>26</v>
      </c>
      <c r="Z2" s="107" t="s">
        <v>27</v>
      </c>
      <c r="AA2" s="107" t="s">
        <v>28</v>
      </c>
      <c r="AB2" s="107" t="s">
        <v>29</v>
      </c>
      <c r="AC2" s="107" t="s">
        <v>30</v>
      </c>
      <c r="AD2" s="138" t="s">
        <v>31</v>
      </c>
      <c r="AE2" s="107" t="s">
        <v>32</v>
      </c>
      <c r="AF2" s="107" t="s">
        <v>33</v>
      </c>
      <c r="AG2" s="107" t="s">
        <v>34</v>
      </c>
      <c r="AH2" s="107" t="s">
        <v>35</v>
      </c>
      <c r="AI2" s="107" t="s">
        <v>36</v>
      </c>
      <c r="AJ2" s="141" t="s">
        <v>37</v>
      </c>
      <c r="AK2" s="138" t="s">
        <v>38</v>
      </c>
      <c r="AL2" s="138" t="s">
        <v>39</v>
      </c>
      <c r="AM2" s="138" t="s">
        <v>40</v>
      </c>
      <c r="AN2" s="138" t="s">
        <v>41</v>
      </c>
      <c r="AO2" s="107" t="s">
        <v>42</v>
      </c>
      <c r="AP2" s="107" t="s">
        <v>43</v>
      </c>
      <c r="AQ2" s="107" t="s">
        <v>44</v>
      </c>
      <c r="AR2" s="142" t="s">
        <v>45</v>
      </c>
      <c r="AS2" s="142" t="s">
        <v>46</v>
      </c>
      <c r="AT2" s="142" t="s">
        <v>47</v>
      </c>
      <c r="AU2" s="140" t="s">
        <v>48</v>
      </c>
      <c r="AV2" s="143" t="s">
        <v>49</v>
      </c>
      <c r="AW2" s="107" t="s">
        <v>50</v>
      </c>
      <c r="AX2" s="107" t="s">
        <v>51</v>
      </c>
      <c r="AY2" s="107" t="s">
        <v>52</v>
      </c>
      <c r="AZ2" s="107" t="s">
        <v>53</v>
      </c>
      <c r="BA2" s="107" t="s">
        <v>54</v>
      </c>
      <c r="BB2" s="107" t="s">
        <v>55</v>
      </c>
      <c r="BC2" s="107" t="s">
        <v>56</v>
      </c>
      <c r="BD2" s="107" t="s">
        <v>57</v>
      </c>
      <c r="BE2" s="107" t="s">
        <v>58</v>
      </c>
    </row>
    <row r="3" ht="201" customHeight="1" spans="1:57">
      <c r="A3" s="107"/>
      <c r="B3" s="107" t="s">
        <v>59</v>
      </c>
      <c r="C3" s="107">
        <v>1</v>
      </c>
      <c r="D3" s="107">
        <v>9637</v>
      </c>
      <c r="E3" s="107">
        <v>1020</v>
      </c>
      <c r="F3" s="107">
        <v>0</v>
      </c>
      <c r="G3" s="107">
        <v>489</v>
      </c>
      <c r="H3" s="107">
        <v>11371</v>
      </c>
      <c r="I3" s="107">
        <v>12746</v>
      </c>
      <c r="J3" s="136">
        <v>0.8475</v>
      </c>
      <c r="K3" s="107">
        <v>883</v>
      </c>
      <c r="L3" s="107" t="s">
        <v>60</v>
      </c>
      <c r="M3" s="107">
        <v>2499</v>
      </c>
      <c r="N3" s="107">
        <v>2458</v>
      </c>
      <c r="O3" s="136">
        <v>0.9836</v>
      </c>
      <c r="P3" s="107">
        <v>27828</v>
      </c>
      <c r="Q3" s="107">
        <v>5895.39131</v>
      </c>
      <c r="R3" s="107">
        <v>114.72</v>
      </c>
      <c r="S3" s="107">
        <v>1505245</v>
      </c>
      <c r="T3" s="107">
        <v>193.19</v>
      </c>
      <c r="U3" s="108">
        <v>30.67</v>
      </c>
      <c r="V3" s="107">
        <v>14.4</v>
      </c>
      <c r="W3" s="137">
        <v>3540.8</v>
      </c>
      <c r="X3" s="107">
        <v>3283.47</v>
      </c>
      <c r="Y3" s="107">
        <v>521.83</v>
      </c>
      <c r="Z3" s="107">
        <v>348.08</v>
      </c>
      <c r="AA3" s="107">
        <v>2244</v>
      </c>
      <c r="AB3" s="107">
        <v>4889</v>
      </c>
      <c r="AC3" s="107"/>
      <c r="AD3" s="138"/>
      <c r="AE3" s="139">
        <v>0.3387</v>
      </c>
      <c r="AF3" s="139">
        <v>0.3387</v>
      </c>
      <c r="AG3" s="139" t="s">
        <v>61</v>
      </c>
      <c r="AH3" s="136">
        <v>0.9828</v>
      </c>
      <c r="AI3" s="136">
        <v>0.0706</v>
      </c>
      <c r="AJ3" s="138">
        <v>4889</v>
      </c>
      <c r="AK3" s="138">
        <v>1436</v>
      </c>
      <c r="AL3" s="138">
        <v>2639</v>
      </c>
      <c r="AM3" s="138">
        <v>538</v>
      </c>
      <c r="AN3" s="138">
        <v>276</v>
      </c>
      <c r="AO3" s="107"/>
      <c r="AP3" s="107">
        <v>282</v>
      </c>
      <c r="AQ3" s="136" t="s">
        <v>62</v>
      </c>
      <c r="AR3" s="136">
        <v>0.944</v>
      </c>
      <c r="AS3" s="136">
        <v>0.9326</v>
      </c>
      <c r="AT3" s="136">
        <v>0.9026</v>
      </c>
      <c r="AU3" s="138"/>
      <c r="AV3" s="136">
        <v>0.0767</v>
      </c>
      <c r="AW3" s="107"/>
      <c r="AX3" s="144" t="s">
        <v>63</v>
      </c>
      <c r="AY3" s="144" t="s">
        <v>64</v>
      </c>
      <c r="AZ3" s="136">
        <v>0.2537</v>
      </c>
      <c r="BA3" s="107">
        <v>282</v>
      </c>
      <c r="BB3" s="107" t="s">
        <v>65</v>
      </c>
      <c r="BC3" s="107">
        <v>248</v>
      </c>
      <c r="BD3" s="136" t="s">
        <v>66</v>
      </c>
      <c r="BE3" s="107" t="s">
        <v>67</v>
      </c>
    </row>
  </sheetData>
  <sheetProtection formatCells="0" insertHyperlinks="0" autoFilter="0"/>
  <mergeCells count="2">
    <mergeCell ref="D1:I1"/>
    <mergeCell ref="AK1:AN1"/>
  </mergeCells>
  <printOptions horizontalCentered="1"/>
  <pageMargins left="0.700694444444445" right="0.700694444444445" top="0.751388888888889" bottom="0.751388888888889" header="0.298611111111111" footer="0.298611111111111"/>
  <pageSetup paperSize="8" scale="4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opLeftCell="A16" workbookViewId="0">
      <selection activeCell="A3" sqref="A3:A50"/>
    </sheetView>
  </sheetViews>
  <sheetFormatPr defaultColWidth="9" defaultRowHeight="13.5" outlineLevelCol="4"/>
  <cols>
    <col min="1" max="2" width="9" style="1"/>
    <col min="3" max="3" width="26.45" style="1" customWidth="1"/>
    <col min="4" max="4" width="35" style="1" customWidth="1"/>
  </cols>
  <sheetData>
    <row r="1" ht="22.5" spans="1:5">
      <c r="A1" s="2" t="s">
        <v>254</v>
      </c>
      <c r="B1" s="2"/>
      <c r="C1" s="2"/>
      <c r="D1" s="2"/>
      <c r="E1" s="39"/>
    </row>
    <row r="2" spans="1:4">
      <c r="A2" s="4" t="s">
        <v>2</v>
      </c>
      <c r="B2" s="4" t="s">
        <v>154</v>
      </c>
      <c r="C2" s="4" t="s">
        <v>159</v>
      </c>
      <c r="D2" s="4" t="s">
        <v>43</v>
      </c>
    </row>
    <row r="3" spans="1:4">
      <c r="A3" s="40">
        <v>1</v>
      </c>
      <c r="B3" s="41" t="s">
        <v>237</v>
      </c>
      <c r="C3" s="42" t="s">
        <v>101</v>
      </c>
      <c r="D3" s="42">
        <v>41</v>
      </c>
    </row>
    <row r="4" spans="1:4">
      <c r="A4" s="40">
        <v>2</v>
      </c>
      <c r="B4" s="41" t="s">
        <v>255</v>
      </c>
      <c r="C4" s="42" t="s">
        <v>113</v>
      </c>
      <c r="D4" s="42">
        <v>29</v>
      </c>
    </row>
    <row r="5" spans="1:4">
      <c r="A5" s="40">
        <v>3</v>
      </c>
      <c r="B5" s="41" t="s">
        <v>256</v>
      </c>
      <c r="C5" s="42" t="s">
        <v>111</v>
      </c>
      <c r="D5" s="42">
        <v>23</v>
      </c>
    </row>
    <row r="6" spans="1:4">
      <c r="A6" s="40">
        <v>4</v>
      </c>
      <c r="B6" s="41" t="s">
        <v>245</v>
      </c>
      <c r="C6" s="42" t="s">
        <v>120</v>
      </c>
      <c r="D6" s="42">
        <v>19</v>
      </c>
    </row>
    <row r="7" spans="1:4">
      <c r="A7" s="40">
        <v>5</v>
      </c>
      <c r="B7" s="41" t="s">
        <v>246</v>
      </c>
      <c r="C7" s="42" t="s">
        <v>103</v>
      </c>
      <c r="D7" s="42">
        <v>13</v>
      </c>
    </row>
    <row r="8" spans="1:4">
      <c r="A8" s="40">
        <v>6</v>
      </c>
      <c r="B8" s="41" t="s">
        <v>231</v>
      </c>
      <c r="C8" s="42" t="s">
        <v>107</v>
      </c>
      <c r="D8" s="42">
        <v>7</v>
      </c>
    </row>
    <row r="9" spans="1:4">
      <c r="A9" s="40">
        <v>7</v>
      </c>
      <c r="B9" s="41" t="s">
        <v>222</v>
      </c>
      <c r="C9" s="42" t="s">
        <v>90</v>
      </c>
      <c r="D9" s="42">
        <v>13</v>
      </c>
    </row>
    <row r="10" spans="1:4">
      <c r="A10" s="40">
        <v>8</v>
      </c>
      <c r="B10" s="41" t="s">
        <v>226</v>
      </c>
      <c r="C10" s="42" t="s">
        <v>129</v>
      </c>
      <c r="D10" s="42">
        <v>10</v>
      </c>
    </row>
    <row r="11" spans="1:4">
      <c r="A11" s="40">
        <v>9</v>
      </c>
      <c r="B11" s="41" t="s">
        <v>223</v>
      </c>
      <c r="C11" s="42" t="s">
        <v>92</v>
      </c>
      <c r="D11" s="42">
        <v>9</v>
      </c>
    </row>
    <row r="12" spans="1:4">
      <c r="A12" s="40">
        <v>10</v>
      </c>
      <c r="B12" s="41" t="s">
        <v>221</v>
      </c>
      <c r="C12" s="42" t="s">
        <v>104</v>
      </c>
      <c r="D12" s="42">
        <v>9</v>
      </c>
    </row>
    <row r="13" spans="1:4">
      <c r="A13" s="40">
        <v>11</v>
      </c>
      <c r="B13" s="41" t="s">
        <v>220</v>
      </c>
      <c r="C13" s="42" t="s">
        <v>105</v>
      </c>
      <c r="D13" s="42">
        <v>14</v>
      </c>
    </row>
    <row r="14" spans="1:4">
      <c r="A14" s="40">
        <v>12</v>
      </c>
      <c r="B14" s="41" t="s">
        <v>234</v>
      </c>
      <c r="C14" s="42" t="s">
        <v>123</v>
      </c>
      <c r="D14" s="42">
        <v>9</v>
      </c>
    </row>
    <row r="15" spans="1:4">
      <c r="A15" s="40">
        <v>13</v>
      </c>
      <c r="B15" s="41" t="s">
        <v>211</v>
      </c>
      <c r="C15" s="42" t="s">
        <v>116</v>
      </c>
      <c r="D15" s="42">
        <v>8</v>
      </c>
    </row>
    <row r="16" spans="1:4">
      <c r="A16" s="40">
        <v>14</v>
      </c>
      <c r="B16" s="41" t="s">
        <v>243</v>
      </c>
      <c r="C16" s="42" t="s">
        <v>135</v>
      </c>
      <c r="D16" s="42">
        <v>22</v>
      </c>
    </row>
    <row r="17" spans="1:4">
      <c r="A17" s="40">
        <v>15</v>
      </c>
      <c r="B17" s="41" t="s">
        <v>225</v>
      </c>
      <c r="C17" s="42" t="s">
        <v>106</v>
      </c>
      <c r="D17" s="42">
        <v>7</v>
      </c>
    </row>
    <row r="18" spans="1:4">
      <c r="A18" s="40">
        <v>16</v>
      </c>
      <c r="B18" s="41" t="s">
        <v>257</v>
      </c>
      <c r="C18" s="42" t="s">
        <v>114</v>
      </c>
      <c r="D18" s="42">
        <v>7</v>
      </c>
    </row>
    <row r="19" spans="1:4">
      <c r="A19" s="40">
        <v>17</v>
      </c>
      <c r="B19" s="41" t="s">
        <v>224</v>
      </c>
      <c r="C19" s="42" t="s">
        <v>94</v>
      </c>
      <c r="D19" s="42">
        <v>5</v>
      </c>
    </row>
    <row r="20" spans="1:4">
      <c r="A20" s="40">
        <v>18</v>
      </c>
      <c r="B20" s="41" t="s">
        <v>247</v>
      </c>
      <c r="C20" s="42" t="s">
        <v>96</v>
      </c>
      <c r="D20" s="42">
        <v>5</v>
      </c>
    </row>
    <row r="21" spans="1:4">
      <c r="A21" s="40">
        <v>19</v>
      </c>
      <c r="B21" s="41" t="s">
        <v>201</v>
      </c>
      <c r="C21" s="42" t="s">
        <v>124</v>
      </c>
      <c r="D21" s="42">
        <v>13</v>
      </c>
    </row>
    <row r="22" spans="1:4">
      <c r="A22" s="40">
        <v>20</v>
      </c>
      <c r="B22" s="41" t="s">
        <v>229</v>
      </c>
      <c r="C22" s="42" t="s">
        <v>126</v>
      </c>
      <c r="D22" s="42">
        <v>5</v>
      </c>
    </row>
    <row r="23" spans="1:4">
      <c r="A23" s="40">
        <v>21</v>
      </c>
      <c r="B23" s="41" t="s">
        <v>228</v>
      </c>
      <c r="C23" s="42" t="s">
        <v>118</v>
      </c>
      <c r="D23" s="42">
        <v>4</v>
      </c>
    </row>
    <row r="24" spans="1:4">
      <c r="A24" s="40">
        <v>22</v>
      </c>
      <c r="B24" s="41" t="s">
        <v>239</v>
      </c>
      <c r="C24" s="42" t="s">
        <v>100</v>
      </c>
      <c r="D24" s="42">
        <v>4</v>
      </c>
    </row>
    <row r="25" spans="1:4">
      <c r="A25" s="40">
        <v>23</v>
      </c>
      <c r="B25" s="41" t="s">
        <v>227</v>
      </c>
      <c r="C25" s="42" t="s">
        <v>139</v>
      </c>
      <c r="D25" s="42">
        <v>5</v>
      </c>
    </row>
    <row r="26" spans="1:4">
      <c r="A26" s="40">
        <v>24</v>
      </c>
      <c r="B26" s="41" t="s">
        <v>238</v>
      </c>
      <c r="C26" s="42" t="s">
        <v>91</v>
      </c>
      <c r="D26" s="42">
        <v>3</v>
      </c>
    </row>
    <row r="27" spans="1:4">
      <c r="A27" s="40">
        <v>25</v>
      </c>
      <c r="B27" s="41" t="s">
        <v>241</v>
      </c>
      <c r="C27" s="42" t="s">
        <v>93</v>
      </c>
      <c r="D27" s="42">
        <v>3</v>
      </c>
    </row>
    <row r="28" spans="1:4">
      <c r="A28" s="40">
        <v>26</v>
      </c>
      <c r="B28" s="41" t="s">
        <v>199</v>
      </c>
      <c r="C28" s="42" t="s">
        <v>98</v>
      </c>
      <c r="D28" s="42">
        <v>3</v>
      </c>
    </row>
    <row r="29" spans="1:4">
      <c r="A29" s="40">
        <v>27</v>
      </c>
      <c r="B29" s="41" t="s">
        <v>200</v>
      </c>
      <c r="C29" s="42" t="s">
        <v>109</v>
      </c>
      <c r="D29" s="42">
        <v>3</v>
      </c>
    </row>
    <row r="30" spans="1:4">
      <c r="A30" s="40">
        <v>28</v>
      </c>
      <c r="B30" s="41" t="s">
        <v>233</v>
      </c>
      <c r="C30" s="42" t="s">
        <v>97</v>
      </c>
      <c r="D30" s="42">
        <v>2</v>
      </c>
    </row>
    <row r="31" spans="1:4">
      <c r="A31" s="40">
        <v>29</v>
      </c>
      <c r="B31" s="41" t="s">
        <v>215</v>
      </c>
      <c r="C31" s="42" t="s">
        <v>112</v>
      </c>
      <c r="D31" s="42">
        <v>9</v>
      </c>
    </row>
    <row r="32" spans="1:4">
      <c r="A32" s="40">
        <v>30</v>
      </c>
      <c r="B32" s="41" t="s">
        <v>244</v>
      </c>
      <c r="C32" s="42" t="s">
        <v>115</v>
      </c>
      <c r="D32" s="42">
        <v>10</v>
      </c>
    </row>
    <row r="33" spans="1:4">
      <c r="A33" s="40">
        <v>31</v>
      </c>
      <c r="B33" s="41" t="s">
        <v>214</v>
      </c>
      <c r="C33" s="42" t="s">
        <v>117</v>
      </c>
      <c r="D33" s="42">
        <v>2</v>
      </c>
    </row>
    <row r="34" spans="1:4">
      <c r="A34" s="40">
        <v>32</v>
      </c>
      <c r="B34" s="41" t="s">
        <v>240</v>
      </c>
      <c r="C34" s="42" t="s">
        <v>130</v>
      </c>
      <c r="D34" s="42">
        <v>2</v>
      </c>
    </row>
    <row r="35" spans="1:4">
      <c r="A35" s="40">
        <v>33</v>
      </c>
      <c r="B35" s="41" t="s">
        <v>258</v>
      </c>
      <c r="C35" s="42" t="s">
        <v>132</v>
      </c>
      <c r="D35" s="42">
        <v>3</v>
      </c>
    </row>
    <row r="36" spans="1:4">
      <c r="A36" s="40">
        <v>34</v>
      </c>
      <c r="B36" s="41" t="s">
        <v>259</v>
      </c>
      <c r="C36" s="42" t="s">
        <v>260</v>
      </c>
      <c r="D36" s="42">
        <v>2</v>
      </c>
    </row>
    <row r="37" spans="1:4">
      <c r="A37" s="40">
        <v>35</v>
      </c>
      <c r="B37" s="41" t="s">
        <v>210</v>
      </c>
      <c r="C37" s="42" t="s">
        <v>136</v>
      </c>
      <c r="D37" s="42">
        <v>16</v>
      </c>
    </row>
    <row r="38" spans="1:4">
      <c r="A38" s="40">
        <v>36</v>
      </c>
      <c r="B38" s="41" t="s">
        <v>202</v>
      </c>
      <c r="C38" s="42" t="s">
        <v>138</v>
      </c>
      <c r="D38" s="42">
        <v>2</v>
      </c>
    </row>
    <row r="39" spans="1:4">
      <c r="A39" s="40">
        <v>37</v>
      </c>
      <c r="B39" s="41" t="s">
        <v>261</v>
      </c>
      <c r="C39" s="42" t="s">
        <v>262</v>
      </c>
      <c r="D39" s="42">
        <v>1</v>
      </c>
    </row>
    <row r="40" spans="1:4">
      <c r="A40" s="40">
        <v>38</v>
      </c>
      <c r="B40" s="41" t="s">
        <v>212</v>
      </c>
      <c r="C40" s="42" t="s">
        <v>133</v>
      </c>
      <c r="D40" s="42">
        <v>1</v>
      </c>
    </row>
    <row r="41" spans="1:4">
      <c r="A41" s="40">
        <v>39</v>
      </c>
      <c r="B41" s="41" t="s">
        <v>219</v>
      </c>
      <c r="C41" s="42" t="s">
        <v>137</v>
      </c>
      <c r="D41" s="42">
        <v>9</v>
      </c>
    </row>
    <row r="42" spans="1:4">
      <c r="A42" s="40">
        <v>40</v>
      </c>
      <c r="B42" s="41" t="s">
        <v>206</v>
      </c>
      <c r="C42" s="43" t="s">
        <v>131</v>
      </c>
      <c r="D42" s="43">
        <v>18</v>
      </c>
    </row>
    <row r="43" spans="1:4">
      <c r="A43" s="40">
        <v>41</v>
      </c>
      <c r="B43" s="41" t="s">
        <v>205</v>
      </c>
      <c r="C43" s="43" t="s">
        <v>134</v>
      </c>
      <c r="D43" s="43">
        <v>11</v>
      </c>
    </row>
    <row r="44" spans="1:4">
      <c r="A44" s="40">
        <v>42</v>
      </c>
      <c r="B44" s="41" t="s">
        <v>216</v>
      </c>
      <c r="C44" s="43" t="s">
        <v>122</v>
      </c>
      <c r="D44" s="43">
        <v>24</v>
      </c>
    </row>
    <row r="45" spans="1:4">
      <c r="A45" s="40">
        <v>43</v>
      </c>
      <c r="B45" s="41" t="s">
        <v>217</v>
      </c>
      <c r="C45" s="43" t="s">
        <v>128</v>
      </c>
      <c r="D45" s="43">
        <v>8</v>
      </c>
    </row>
    <row r="46" spans="1:4">
      <c r="A46" s="40">
        <v>44</v>
      </c>
      <c r="B46" s="44" t="s">
        <v>207</v>
      </c>
      <c r="C46" s="43" t="s">
        <v>125</v>
      </c>
      <c r="D46" s="43">
        <v>14</v>
      </c>
    </row>
    <row r="47" spans="1:4">
      <c r="A47" s="40">
        <v>45</v>
      </c>
      <c r="B47" s="44" t="s">
        <v>204</v>
      </c>
      <c r="C47" s="43" t="s">
        <v>263</v>
      </c>
      <c r="D47" s="43">
        <v>7</v>
      </c>
    </row>
    <row r="48" spans="1:4">
      <c r="A48" s="40">
        <v>46</v>
      </c>
      <c r="B48" s="44" t="s">
        <v>218</v>
      </c>
      <c r="C48" s="43" t="s">
        <v>102</v>
      </c>
      <c r="D48" s="43">
        <v>6</v>
      </c>
    </row>
    <row r="49" spans="1:4">
      <c r="A49" s="40">
        <v>47</v>
      </c>
      <c r="B49" s="44" t="s">
        <v>208</v>
      </c>
      <c r="C49" s="43" t="s">
        <v>64</v>
      </c>
      <c r="D49" s="43">
        <v>14</v>
      </c>
    </row>
    <row r="50" spans="1:4">
      <c r="A50" s="40">
        <v>48</v>
      </c>
      <c r="B50" s="44" t="s">
        <v>203</v>
      </c>
      <c r="C50" s="43" t="s">
        <v>110</v>
      </c>
      <c r="D50" s="43">
        <v>10</v>
      </c>
    </row>
  </sheetData>
  <sheetProtection formatCells="0" insertHyperlinks="0" autoFilter="0"/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16" workbookViewId="0">
      <selection activeCell="A3" sqref="A3:A50"/>
    </sheetView>
  </sheetViews>
  <sheetFormatPr defaultColWidth="9" defaultRowHeight="13.5" outlineLevelCol="5"/>
  <cols>
    <col min="1" max="1" width="13.2666666666667" style="1" customWidth="1"/>
    <col min="2" max="2" width="14.45" style="1" customWidth="1"/>
    <col min="3" max="3" width="24.9083333333333" style="1" customWidth="1"/>
    <col min="4" max="4" width="11.0916666666667" style="1" customWidth="1"/>
    <col min="5" max="5" width="8.45" style="1" customWidth="1"/>
    <col min="6" max="6" width="17.0916666666667" style="1" customWidth="1"/>
  </cols>
  <sheetData>
    <row r="1" ht="22.5" spans="1:6">
      <c r="A1" s="2" t="s">
        <v>264</v>
      </c>
      <c r="B1" s="2"/>
      <c r="C1" s="2"/>
      <c r="D1" s="2"/>
      <c r="E1" s="2"/>
      <c r="F1" s="2"/>
    </row>
    <row r="2" spans="1:6">
      <c r="A2" s="4" t="s">
        <v>2</v>
      </c>
      <c r="B2" s="4" t="s">
        <v>154</v>
      </c>
      <c r="C2" s="4" t="s">
        <v>159</v>
      </c>
      <c r="D2" s="38" t="s">
        <v>265</v>
      </c>
      <c r="E2" s="38" t="s">
        <v>266</v>
      </c>
      <c r="F2" s="4" t="s">
        <v>45</v>
      </c>
    </row>
    <row r="3" spans="1:6">
      <c r="A3" s="7">
        <v>1</v>
      </c>
      <c r="B3" s="7" t="s">
        <v>222</v>
      </c>
      <c r="C3" s="7" t="s">
        <v>90</v>
      </c>
      <c r="D3" s="35">
        <v>29</v>
      </c>
      <c r="E3" s="35">
        <v>28</v>
      </c>
      <c r="F3" s="36">
        <f t="shared" ref="F3:F10" si="0">E3/D3*100</f>
        <v>96.551724137931</v>
      </c>
    </row>
    <row r="4" spans="1:6">
      <c r="A4" s="7">
        <v>2</v>
      </c>
      <c r="B4" s="7" t="s">
        <v>238</v>
      </c>
      <c r="C4" s="7" t="s">
        <v>91</v>
      </c>
      <c r="D4" s="35">
        <v>88</v>
      </c>
      <c r="E4" s="35">
        <v>85</v>
      </c>
      <c r="F4" s="36">
        <f t="shared" si="0"/>
        <v>96.5909090909091</v>
      </c>
    </row>
    <row r="5" spans="1:6">
      <c r="A5" s="7">
        <v>3</v>
      </c>
      <c r="B5" s="7" t="s">
        <v>223</v>
      </c>
      <c r="C5" s="7" t="s">
        <v>92</v>
      </c>
      <c r="D5" s="35">
        <v>35</v>
      </c>
      <c r="E5" s="35">
        <v>30</v>
      </c>
      <c r="F5" s="36">
        <f t="shared" si="0"/>
        <v>85.7142857142857</v>
      </c>
    </row>
    <row r="6" spans="1:6">
      <c r="A6" s="7">
        <v>4</v>
      </c>
      <c r="B6" s="7" t="s">
        <v>241</v>
      </c>
      <c r="C6" s="7" t="s">
        <v>93</v>
      </c>
      <c r="D6" s="35">
        <v>37</v>
      </c>
      <c r="E6" s="35">
        <v>30</v>
      </c>
      <c r="F6" s="36">
        <f t="shared" si="0"/>
        <v>81.0810810810811</v>
      </c>
    </row>
    <row r="7" spans="1:6">
      <c r="A7" s="7">
        <v>5</v>
      </c>
      <c r="B7" s="7" t="s">
        <v>224</v>
      </c>
      <c r="C7" s="7" t="s">
        <v>94</v>
      </c>
      <c r="D7" s="35">
        <v>37</v>
      </c>
      <c r="E7" s="35">
        <v>30</v>
      </c>
      <c r="F7" s="36">
        <f t="shared" si="0"/>
        <v>81.0810810810811</v>
      </c>
    </row>
    <row r="8" spans="1:6">
      <c r="A8" s="7">
        <v>6</v>
      </c>
      <c r="B8" s="7" t="s">
        <v>213</v>
      </c>
      <c r="C8" s="7" t="s">
        <v>95</v>
      </c>
      <c r="D8" s="35">
        <v>25</v>
      </c>
      <c r="E8" s="35">
        <v>23</v>
      </c>
      <c r="F8" s="36">
        <f t="shared" si="0"/>
        <v>92</v>
      </c>
    </row>
    <row r="9" spans="1:6">
      <c r="A9" s="7">
        <v>7</v>
      </c>
      <c r="B9" s="7" t="s">
        <v>247</v>
      </c>
      <c r="C9" s="7" t="s">
        <v>96</v>
      </c>
      <c r="D9" s="35">
        <v>21</v>
      </c>
      <c r="E9" s="35">
        <v>15</v>
      </c>
      <c r="F9" s="36">
        <f t="shared" si="0"/>
        <v>71.4285714285714</v>
      </c>
    </row>
    <row r="10" spans="1:6">
      <c r="A10" s="7">
        <v>8</v>
      </c>
      <c r="B10" s="7" t="s">
        <v>233</v>
      </c>
      <c r="C10" s="7" t="s">
        <v>97</v>
      </c>
      <c r="D10" s="35">
        <v>19</v>
      </c>
      <c r="E10" s="35">
        <v>16</v>
      </c>
      <c r="F10" s="36">
        <f t="shared" si="0"/>
        <v>84.2105263157895</v>
      </c>
    </row>
    <row r="11" spans="1:6">
      <c r="A11" s="7">
        <v>9</v>
      </c>
      <c r="B11" s="13" t="s">
        <v>199</v>
      </c>
      <c r="C11" s="13" t="s">
        <v>98</v>
      </c>
      <c r="D11" s="35">
        <v>31</v>
      </c>
      <c r="E11" s="35">
        <v>30</v>
      </c>
      <c r="F11" s="36">
        <f t="shared" ref="F11:F50" si="1">E11/D11*100</f>
        <v>96.7741935483871</v>
      </c>
    </row>
    <row r="12" spans="1:6">
      <c r="A12" s="7">
        <v>10</v>
      </c>
      <c r="B12" s="13" t="s">
        <v>209</v>
      </c>
      <c r="C12" s="13" t="s">
        <v>99</v>
      </c>
      <c r="D12" s="35">
        <v>38</v>
      </c>
      <c r="E12" s="35">
        <v>37</v>
      </c>
      <c r="F12" s="36">
        <f t="shared" si="1"/>
        <v>97.3684210526316</v>
      </c>
    </row>
    <row r="13" spans="1:6">
      <c r="A13" s="7">
        <v>11</v>
      </c>
      <c r="B13" s="13" t="s">
        <v>208</v>
      </c>
      <c r="C13" s="13" t="s">
        <v>64</v>
      </c>
      <c r="D13" s="35">
        <v>115</v>
      </c>
      <c r="E13" s="35">
        <v>113</v>
      </c>
      <c r="F13" s="36">
        <f t="shared" si="1"/>
        <v>98.2608695652174</v>
      </c>
    </row>
    <row r="14" spans="1:6">
      <c r="A14" s="7">
        <v>12</v>
      </c>
      <c r="B14" s="13" t="s">
        <v>237</v>
      </c>
      <c r="C14" s="13" t="s">
        <v>101</v>
      </c>
      <c r="D14" s="35">
        <v>41</v>
      </c>
      <c r="E14" s="35">
        <v>41</v>
      </c>
      <c r="F14" s="36">
        <f t="shared" si="1"/>
        <v>100</v>
      </c>
    </row>
    <row r="15" spans="1:6">
      <c r="A15" s="7">
        <v>13</v>
      </c>
      <c r="B15" s="13" t="s">
        <v>218</v>
      </c>
      <c r="C15" s="13" t="s">
        <v>102</v>
      </c>
      <c r="D15" s="35">
        <v>58</v>
      </c>
      <c r="E15" s="35">
        <v>56</v>
      </c>
      <c r="F15" s="36">
        <f t="shared" si="1"/>
        <v>96.551724137931</v>
      </c>
    </row>
    <row r="16" spans="1:6">
      <c r="A16" s="7">
        <v>14</v>
      </c>
      <c r="B16" s="13" t="s">
        <v>246</v>
      </c>
      <c r="C16" s="13" t="s">
        <v>103</v>
      </c>
      <c r="D16" s="35">
        <v>68</v>
      </c>
      <c r="E16" s="35">
        <v>66</v>
      </c>
      <c r="F16" s="36">
        <f t="shared" si="1"/>
        <v>97.0588235294118</v>
      </c>
    </row>
    <row r="17" spans="1:6">
      <c r="A17" s="7">
        <v>15</v>
      </c>
      <c r="B17" s="13" t="s">
        <v>221</v>
      </c>
      <c r="C17" s="13" t="s">
        <v>104</v>
      </c>
      <c r="D17" s="35">
        <v>27</v>
      </c>
      <c r="E17" s="35">
        <v>24</v>
      </c>
      <c r="F17" s="36">
        <f t="shared" si="1"/>
        <v>88.8888888888889</v>
      </c>
    </row>
    <row r="18" spans="1:6">
      <c r="A18" s="7">
        <v>16</v>
      </c>
      <c r="B18" s="13" t="s">
        <v>220</v>
      </c>
      <c r="C18" s="13" t="s">
        <v>105</v>
      </c>
      <c r="D18" s="35">
        <v>53</v>
      </c>
      <c r="E18" s="35">
        <v>46</v>
      </c>
      <c r="F18" s="36">
        <f t="shared" si="1"/>
        <v>86.7924528301887</v>
      </c>
    </row>
    <row r="19" spans="1:6">
      <c r="A19" s="7">
        <v>17</v>
      </c>
      <c r="B19" s="13" t="s">
        <v>225</v>
      </c>
      <c r="C19" s="13" t="s">
        <v>106</v>
      </c>
      <c r="D19" s="35">
        <v>98</v>
      </c>
      <c r="E19" s="35">
        <v>97</v>
      </c>
      <c r="F19" s="36">
        <f t="shared" si="1"/>
        <v>98.9795918367347</v>
      </c>
    </row>
    <row r="20" spans="1:6">
      <c r="A20" s="7">
        <v>18</v>
      </c>
      <c r="B20" s="13" t="s">
        <v>231</v>
      </c>
      <c r="C20" s="13" t="s">
        <v>107</v>
      </c>
      <c r="D20" s="35">
        <v>29</v>
      </c>
      <c r="E20" s="35">
        <v>29</v>
      </c>
      <c r="F20" s="36">
        <f t="shared" si="1"/>
        <v>100</v>
      </c>
    </row>
    <row r="21" spans="1:6">
      <c r="A21" s="7">
        <v>19</v>
      </c>
      <c r="B21" s="13" t="s">
        <v>204</v>
      </c>
      <c r="C21" s="13" t="s">
        <v>108</v>
      </c>
      <c r="D21" s="35">
        <v>27</v>
      </c>
      <c r="E21" s="35">
        <v>27</v>
      </c>
      <c r="F21" s="36">
        <f t="shared" si="1"/>
        <v>100</v>
      </c>
    </row>
    <row r="22" spans="1:6">
      <c r="A22" s="7">
        <v>20</v>
      </c>
      <c r="B22" s="13" t="s">
        <v>200</v>
      </c>
      <c r="C22" s="13" t="s">
        <v>109</v>
      </c>
      <c r="D22" s="35">
        <v>29</v>
      </c>
      <c r="E22" s="35">
        <v>26</v>
      </c>
      <c r="F22" s="36">
        <f t="shared" si="1"/>
        <v>89.6551724137931</v>
      </c>
    </row>
    <row r="23" spans="1:6">
      <c r="A23" s="7">
        <v>21</v>
      </c>
      <c r="B23" s="13" t="s">
        <v>203</v>
      </c>
      <c r="C23" s="13" t="s">
        <v>110</v>
      </c>
      <c r="D23" s="35">
        <v>48</v>
      </c>
      <c r="E23" s="35">
        <v>46</v>
      </c>
      <c r="F23" s="36">
        <f t="shared" si="1"/>
        <v>95.8333333333333</v>
      </c>
    </row>
    <row r="24" spans="1:6">
      <c r="A24" s="7">
        <v>22</v>
      </c>
      <c r="B24" s="13" t="s">
        <v>236</v>
      </c>
      <c r="C24" s="13" t="s">
        <v>111</v>
      </c>
      <c r="D24" s="35">
        <v>37</v>
      </c>
      <c r="E24" s="35">
        <v>37</v>
      </c>
      <c r="F24" s="36">
        <f t="shared" si="1"/>
        <v>100</v>
      </c>
    </row>
    <row r="25" spans="1:6">
      <c r="A25" s="7">
        <v>23</v>
      </c>
      <c r="B25" s="13" t="s">
        <v>215</v>
      </c>
      <c r="C25" s="13" t="s">
        <v>112</v>
      </c>
      <c r="D25" s="35">
        <v>59</v>
      </c>
      <c r="E25" s="35">
        <v>58</v>
      </c>
      <c r="F25" s="36">
        <f t="shared" si="1"/>
        <v>98.3050847457627</v>
      </c>
    </row>
    <row r="26" spans="1:6">
      <c r="A26" s="7">
        <v>24</v>
      </c>
      <c r="B26" s="13" t="s">
        <v>235</v>
      </c>
      <c r="C26" s="13" t="s">
        <v>113</v>
      </c>
      <c r="D26" s="35">
        <v>135</v>
      </c>
      <c r="E26" s="35">
        <v>135</v>
      </c>
      <c r="F26" s="36">
        <f t="shared" si="1"/>
        <v>100</v>
      </c>
    </row>
    <row r="27" spans="1:6">
      <c r="A27" s="7">
        <v>25</v>
      </c>
      <c r="B27" s="13" t="s">
        <v>242</v>
      </c>
      <c r="C27" s="13" t="s">
        <v>114</v>
      </c>
      <c r="D27" s="35">
        <v>80</v>
      </c>
      <c r="E27" s="35">
        <v>79</v>
      </c>
      <c r="F27" s="36">
        <f t="shared" si="1"/>
        <v>98.75</v>
      </c>
    </row>
    <row r="28" spans="1:6">
      <c r="A28" s="7">
        <v>26</v>
      </c>
      <c r="B28" s="13" t="s">
        <v>244</v>
      </c>
      <c r="C28" s="13" t="s">
        <v>115</v>
      </c>
      <c r="D28" s="35">
        <v>42</v>
      </c>
      <c r="E28" s="35">
        <v>38</v>
      </c>
      <c r="F28" s="36">
        <f t="shared" si="1"/>
        <v>90.4761904761905</v>
      </c>
    </row>
    <row r="29" spans="1:6">
      <c r="A29" s="7">
        <v>27</v>
      </c>
      <c r="B29" s="13" t="s">
        <v>211</v>
      </c>
      <c r="C29" s="13" t="s">
        <v>116</v>
      </c>
      <c r="D29" s="35">
        <v>27</v>
      </c>
      <c r="E29" s="35">
        <v>26</v>
      </c>
      <c r="F29" s="36">
        <f t="shared" si="1"/>
        <v>96.2962962962963</v>
      </c>
    </row>
    <row r="30" spans="1:6">
      <c r="A30" s="7">
        <v>28</v>
      </c>
      <c r="B30" s="13" t="s">
        <v>214</v>
      </c>
      <c r="C30" s="13" t="s">
        <v>117</v>
      </c>
      <c r="D30" s="35">
        <v>33</v>
      </c>
      <c r="E30" s="35">
        <v>29</v>
      </c>
      <c r="F30" s="36">
        <f t="shared" si="1"/>
        <v>87.8787878787879</v>
      </c>
    </row>
    <row r="31" spans="1:6">
      <c r="A31" s="7">
        <v>29</v>
      </c>
      <c r="B31" s="13" t="s">
        <v>228</v>
      </c>
      <c r="C31" s="13" t="s">
        <v>118</v>
      </c>
      <c r="D31" s="35">
        <v>65</v>
      </c>
      <c r="E31" s="35">
        <v>63</v>
      </c>
      <c r="F31" s="36">
        <f t="shared" si="1"/>
        <v>96.9230769230769</v>
      </c>
    </row>
    <row r="32" spans="1:6">
      <c r="A32" s="7">
        <v>30</v>
      </c>
      <c r="B32" s="13" t="s">
        <v>245</v>
      </c>
      <c r="C32" s="13" t="s">
        <v>120</v>
      </c>
      <c r="D32" s="35">
        <v>35</v>
      </c>
      <c r="E32" s="35">
        <v>28</v>
      </c>
      <c r="F32" s="36">
        <f t="shared" si="1"/>
        <v>80</v>
      </c>
    </row>
    <row r="33" spans="1:6">
      <c r="A33" s="7">
        <v>31</v>
      </c>
      <c r="B33" s="13" t="s">
        <v>216</v>
      </c>
      <c r="C33" s="13" t="s">
        <v>122</v>
      </c>
      <c r="D33" s="35">
        <v>112</v>
      </c>
      <c r="E33" s="35">
        <v>109</v>
      </c>
      <c r="F33" s="36">
        <f t="shared" si="1"/>
        <v>97.3214285714286</v>
      </c>
    </row>
    <row r="34" spans="1:6">
      <c r="A34" s="7">
        <v>32</v>
      </c>
      <c r="B34" s="13" t="s">
        <v>234</v>
      </c>
      <c r="C34" s="13" t="s">
        <v>123</v>
      </c>
      <c r="D34" s="35">
        <v>19</v>
      </c>
      <c r="E34" s="35">
        <v>17</v>
      </c>
      <c r="F34" s="36">
        <f t="shared" si="1"/>
        <v>89.4736842105263</v>
      </c>
    </row>
    <row r="35" spans="1:6">
      <c r="A35" s="7">
        <v>33</v>
      </c>
      <c r="B35" s="13" t="s">
        <v>201</v>
      </c>
      <c r="C35" s="13" t="s">
        <v>124</v>
      </c>
      <c r="D35" s="35">
        <v>46</v>
      </c>
      <c r="E35" s="35">
        <v>46</v>
      </c>
      <c r="F35" s="36">
        <f t="shared" si="1"/>
        <v>100</v>
      </c>
    </row>
    <row r="36" spans="1:6">
      <c r="A36" s="7">
        <v>34</v>
      </c>
      <c r="B36" s="13" t="s">
        <v>207</v>
      </c>
      <c r="C36" s="13" t="s">
        <v>125</v>
      </c>
      <c r="D36" s="35">
        <v>89</v>
      </c>
      <c r="E36" s="35">
        <v>87</v>
      </c>
      <c r="F36" s="36">
        <f t="shared" si="1"/>
        <v>97.752808988764</v>
      </c>
    </row>
    <row r="37" spans="1:6">
      <c r="A37" s="7">
        <v>35</v>
      </c>
      <c r="B37" s="13" t="s">
        <v>229</v>
      </c>
      <c r="C37" s="13" t="s">
        <v>126</v>
      </c>
      <c r="D37" s="35">
        <v>6</v>
      </c>
      <c r="E37" s="35">
        <v>3</v>
      </c>
      <c r="F37" s="36">
        <f t="shared" si="1"/>
        <v>50</v>
      </c>
    </row>
    <row r="38" spans="1:6">
      <c r="A38" s="7">
        <v>36</v>
      </c>
      <c r="B38" s="13" t="s">
        <v>217</v>
      </c>
      <c r="C38" s="13" t="s">
        <v>128</v>
      </c>
      <c r="D38" s="35">
        <v>48</v>
      </c>
      <c r="E38" s="35">
        <v>45</v>
      </c>
      <c r="F38" s="36">
        <f t="shared" si="1"/>
        <v>93.75</v>
      </c>
    </row>
    <row r="39" spans="1:6">
      <c r="A39" s="7">
        <v>37</v>
      </c>
      <c r="B39" s="13" t="s">
        <v>226</v>
      </c>
      <c r="C39" s="13" t="s">
        <v>129</v>
      </c>
      <c r="D39" s="35">
        <v>42</v>
      </c>
      <c r="E39" s="35">
        <v>38</v>
      </c>
      <c r="F39" s="36">
        <f t="shared" si="1"/>
        <v>90.4761904761905</v>
      </c>
    </row>
    <row r="40" spans="1:6">
      <c r="A40" s="7">
        <v>38</v>
      </c>
      <c r="B40" s="13" t="s">
        <v>240</v>
      </c>
      <c r="C40" s="13" t="s">
        <v>130</v>
      </c>
      <c r="D40" s="35">
        <v>25</v>
      </c>
      <c r="E40" s="35">
        <v>20</v>
      </c>
      <c r="F40" s="36">
        <f t="shared" si="1"/>
        <v>80</v>
      </c>
    </row>
    <row r="41" spans="1:6">
      <c r="A41" s="7">
        <v>39</v>
      </c>
      <c r="B41" s="13" t="s">
        <v>206</v>
      </c>
      <c r="C41" s="13" t="s">
        <v>131</v>
      </c>
      <c r="D41" s="35">
        <v>154</v>
      </c>
      <c r="E41" s="35">
        <v>150</v>
      </c>
      <c r="F41" s="36">
        <f t="shared" si="1"/>
        <v>97.4025974025974</v>
      </c>
    </row>
    <row r="42" spans="1:6">
      <c r="A42" s="7">
        <v>40</v>
      </c>
      <c r="B42" s="13" t="s">
        <v>212</v>
      </c>
      <c r="C42" s="13" t="s">
        <v>133</v>
      </c>
      <c r="D42" s="35">
        <v>37</v>
      </c>
      <c r="E42" s="35">
        <v>30</v>
      </c>
      <c r="F42" s="36">
        <f t="shared" si="1"/>
        <v>81.0810810810811</v>
      </c>
    </row>
    <row r="43" spans="1:6">
      <c r="A43" s="7">
        <v>41</v>
      </c>
      <c r="B43" s="13" t="s">
        <v>259</v>
      </c>
      <c r="C43" s="13" t="s">
        <v>260</v>
      </c>
      <c r="D43" s="35">
        <v>3</v>
      </c>
      <c r="E43" s="35">
        <v>3</v>
      </c>
      <c r="F43" s="36">
        <f t="shared" si="1"/>
        <v>100</v>
      </c>
    </row>
    <row r="44" spans="1:6">
      <c r="A44" s="7">
        <v>42</v>
      </c>
      <c r="B44" s="13" t="s">
        <v>239</v>
      </c>
      <c r="C44" s="13" t="s">
        <v>100</v>
      </c>
      <c r="D44" s="35">
        <v>38</v>
      </c>
      <c r="E44" s="35">
        <v>37</v>
      </c>
      <c r="F44" s="36">
        <f t="shared" si="1"/>
        <v>97.3684210526316</v>
      </c>
    </row>
    <row r="45" spans="1:6">
      <c r="A45" s="7">
        <v>43</v>
      </c>
      <c r="B45" s="13" t="s">
        <v>205</v>
      </c>
      <c r="C45" s="13" t="s">
        <v>134</v>
      </c>
      <c r="D45" s="35">
        <v>43</v>
      </c>
      <c r="E45" s="35">
        <v>42</v>
      </c>
      <c r="F45" s="36">
        <f t="shared" si="1"/>
        <v>97.6744186046512</v>
      </c>
    </row>
    <row r="46" spans="1:6">
      <c r="A46" s="7">
        <v>44</v>
      </c>
      <c r="B46" s="13" t="s">
        <v>205</v>
      </c>
      <c r="C46" s="13" t="s">
        <v>267</v>
      </c>
      <c r="D46" s="35">
        <v>63</v>
      </c>
      <c r="E46" s="35">
        <v>63</v>
      </c>
      <c r="F46" s="36">
        <f t="shared" si="1"/>
        <v>100</v>
      </c>
    </row>
    <row r="47" spans="1:6">
      <c r="A47" s="7">
        <v>45</v>
      </c>
      <c r="B47" s="13" t="s">
        <v>243</v>
      </c>
      <c r="C47" s="13" t="s">
        <v>135</v>
      </c>
      <c r="D47" s="35">
        <v>77</v>
      </c>
      <c r="E47" s="35">
        <v>66</v>
      </c>
      <c r="F47" s="36">
        <f t="shared" si="1"/>
        <v>85.7142857142857</v>
      </c>
    </row>
    <row r="48" spans="1:6">
      <c r="A48" s="7">
        <v>46</v>
      </c>
      <c r="B48" s="13" t="s">
        <v>219</v>
      </c>
      <c r="C48" s="13" t="s">
        <v>137</v>
      </c>
      <c r="D48" s="35">
        <v>39</v>
      </c>
      <c r="E48" s="35">
        <v>32</v>
      </c>
      <c r="F48" s="36">
        <f t="shared" si="1"/>
        <v>82.051282051282</v>
      </c>
    </row>
    <row r="49" spans="1:6">
      <c r="A49" s="7">
        <v>47</v>
      </c>
      <c r="B49" s="13" t="s">
        <v>210</v>
      </c>
      <c r="C49" s="13" t="s">
        <v>136</v>
      </c>
      <c r="D49" s="35">
        <v>106</v>
      </c>
      <c r="E49" s="35">
        <v>103</v>
      </c>
      <c r="F49" s="36">
        <f t="shared" si="1"/>
        <v>97.1698113207547</v>
      </c>
    </row>
    <row r="50" spans="1:6">
      <c r="A50" s="7">
        <v>48</v>
      </c>
      <c r="B50" s="13" t="s">
        <v>227</v>
      </c>
      <c r="C50" s="13" t="s">
        <v>139</v>
      </c>
      <c r="D50" s="35">
        <v>33</v>
      </c>
      <c r="E50" s="35">
        <v>32</v>
      </c>
      <c r="F50" s="36">
        <f t="shared" si="1"/>
        <v>96.969696969697</v>
      </c>
    </row>
  </sheetData>
  <sheetProtection formatCells="0" insertHyperlinks="0" autoFilter="0"/>
  <mergeCells count="1">
    <mergeCell ref="A1:F1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topLeftCell="A16" workbookViewId="0">
      <selection activeCell="A10" sqref="A10:A50"/>
    </sheetView>
  </sheetViews>
  <sheetFormatPr defaultColWidth="9" defaultRowHeight="13.5" outlineLevelCol="5"/>
  <cols>
    <col min="1" max="1" width="7.26666666666667" style="1" customWidth="1"/>
    <col min="2" max="2" width="9" style="1"/>
    <col min="3" max="3" width="25.6333333333333" style="33" customWidth="1"/>
    <col min="4" max="4" width="11.6333333333333" style="1" customWidth="1"/>
    <col min="5" max="5" width="13.0916666666667" style="1" customWidth="1"/>
    <col min="6" max="6" width="18.3666666666667" style="1" customWidth="1"/>
  </cols>
  <sheetData>
    <row r="1" ht="22.5" spans="1:6">
      <c r="A1" s="2" t="s">
        <v>268</v>
      </c>
      <c r="B1" s="2"/>
      <c r="C1" s="2"/>
      <c r="D1" s="2"/>
      <c r="E1" s="2"/>
      <c r="F1" s="2"/>
    </row>
    <row r="2" ht="25.5" spans="1:6">
      <c r="A2" s="4" t="s">
        <v>2</v>
      </c>
      <c r="B2" s="4" t="s">
        <v>154</v>
      </c>
      <c r="C2" s="4" t="s">
        <v>159</v>
      </c>
      <c r="D2" s="4" t="s">
        <v>265</v>
      </c>
      <c r="E2" s="4" t="s">
        <v>269</v>
      </c>
      <c r="F2" s="4" t="s">
        <v>46</v>
      </c>
    </row>
    <row r="3" spans="1:6">
      <c r="A3" s="7">
        <v>1</v>
      </c>
      <c r="B3" s="7" t="s">
        <v>222</v>
      </c>
      <c r="C3" s="34" t="s">
        <v>90</v>
      </c>
      <c r="D3" s="35">
        <v>29</v>
      </c>
      <c r="E3" s="35">
        <v>28</v>
      </c>
      <c r="F3" s="36">
        <f t="shared" ref="F3:F10" si="0">E3/D3*100</f>
        <v>96.551724137931</v>
      </c>
    </row>
    <row r="4" spans="1:6">
      <c r="A4" s="7">
        <v>2</v>
      </c>
      <c r="B4" s="7" t="s">
        <v>238</v>
      </c>
      <c r="C4" s="34" t="s">
        <v>91</v>
      </c>
      <c r="D4" s="35">
        <v>88</v>
      </c>
      <c r="E4" s="35">
        <v>85</v>
      </c>
      <c r="F4" s="36">
        <f t="shared" si="0"/>
        <v>96.5909090909091</v>
      </c>
    </row>
    <row r="5" spans="1:6">
      <c r="A5" s="7">
        <v>3</v>
      </c>
      <c r="B5" s="7" t="s">
        <v>223</v>
      </c>
      <c r="C5" s="34" t="s">
        <v>92</v>
      </c>
      <c r="D5" s="35">
        <v>35</v>
      </c>
      <c r="E5" s="35">
        <v>29</v>
      </c>
      <c r="F5" s="36">
        <f t="shared" si="0"/>
        <v>82.8571428571429</v>
      </c>
    </row>
    <row r="6" spans="1:6">
      <c r="A6" s="7">
        <v>4</v>
      </c>
      <c r="B6" s="7" t="s">
        <v>241</v>
      </c>
      <c r="C6" s="34" t="s">
        <v>93</v>
      </c>
      <c r="D6" s="35">
        <v>37</v>
      </c>
      <c r="E6" s="35">
        <v>27</v>
      </c>
      <c r="F6" s="36">
        <f t="shared" si="0"/>
        <v>72.972972972973</v>
      </c>
    </row>
    <row r="7" spans="1:6">
      <c r="A7" s="7">
        <v>5</v>
      </c>
      <c r="B7" s="7" t="s">
        <v>224</v>
      </c>
      <c r="C7" s="34" t="s">
        <v>94</v>
      </c>
      <c r="D7" s="35">
        <v>37</v>
      </c>
      <c r="E7" s="35">
        <v>30</v>
      </c>
      <c r="F7" s="36">
        <f t="shared" si="0"/>
        <v>81.0810810810811</v>
      </c>
    </row>
    <row r="8" spans="1:6">
      <c r="A8" s="7">
        <v>6</v>
      </c>
      <c r="B8" s="7" t="s">
        <v>213</v>
      </c>
      <c r="C8" s="34" t="s">
        <v>95</v>
      </c>
      <c r="D8" s="35">
        <v>25</v>
      </c>
      <c r="E8" s="35">
        <v>23</v>
      </c>
      <c r="F8" s="36">
        <f t="shared" si="0"/>
        <v>92</v>
      </c>
    </row>
    <row r="9" spans="1:6">
      <c r="A9" s="7">
        <v>7</v>
      </c>
      <c r="B9" s="7" t="s">
        <v>247</v>
      </c>
      <c r="C9" s="34" t="s">
        <v>96</v>
      </c>
      <c r="D9" s="35">
        <v>21</v>
      </c>
      <c r="E9" s="35">
        <v>15</v>
      </c>
      <c r="F9" s="36">
        <f t="shared" si="0"/>
        <v>71.4285714285714</v>
      </c>
    </row>
    <row r="10" spans="1:6">
      <c r="A10" s="7">
        <v>8</v>
      </c>
      <c r="B10" s="7" t="s">
        <v>233</v>
      </c>
      <c r="C10" s="34" t="s">
        <v>97</v>
      </c>
      <c r="D10" s="35">
        <v>19</v>
      </c>
      <c r="E10" s="35">
        <v>16</v>
      </c>
      <c r="F10" s="36">
        <f t="shared" si="0"/>
        <v>84.2105263157895</v>
      </c>
    </row>
    <row r="11" spans="1:6">
      <c r="A11" s="7">
        <v>9</v>
      </c>
      <c r="B11" s="13" t="s">
        <v>199</v>
      </c>
      <c r="C11" s="37" t="s">
        <v>98</v>
      </c>
      <c r="D11" s="35">
        <v>31</v>
      </c>
      <c r="E11" s="35">
        <v>29</v>
      </c>
      <c r="F11" s="36">
        <f t="shared" ref="F11:F50" si="1">E11/D11*100</f>
        <v>93.5483870967742</v>
      </c>
    </row>
    <row r="12" spans="1:6">
      <c r="A12" s="7">
        <v>10</v>
      </c>
      <c r="B12" s="13" t="s">
        <v>209</v>
      </c>
      <c r="C12" s="37" t="s">
        <v>99</v>
      </c>
      <c r="D12" s="35">
        <v>38</v>
      </c>
      <c r="E12" s="35">
        <v>37</v>
      </c>
      <c r="F12" s="36">
        <f t="shared" si="1"/>
        <v>97.3684210526316</v>
      </c>
    </row>
    <row r="13" spans="1:6">
      <c r="A13" s="7">
        <v>11</v>
      </c>
      <c r="B13" s="13" t="s">
        <v>208</v>
      </c>
      <c r="C13" s="37" t="s">
        <v>64</v>
      </c>
      <c r="D13" s="35">
        <v>115</v>
      </c>
      <c r="E13" s="35">
        <v>112</v>
      </c>
      <c r="F13" s="36">
        <f t="shared" si="1"/>
        <v>97.3913043478261</v>
      </c>
    </row>
    <row r="14" spans="1:6">
      <c r="A14" s="7">
        <v>12</v>
      </c>
      <c r="B14" s="13" t="s">
        <v>237</v>
      </c>
      <c r="C14" s="37" t="s">
        <v>101</v>
      </c>
      <c r="D14" s="35">
        <v>41</v>
      </c>
      <c r="E14" s="35">
        <v>41</v>
      </c>
      <c r="F14" s="36">
        <f t="shared" si="1"/>
        <v>100</v>
      </c>
    </row>
    <row r="15" spans="1:6">
      <c r="A15" s="7">
        <v>13</v>
      </c>
      <c r="B15" s="13" t="s">
        <v>218</v>
      </c>
      <c r="C15" s="37" t="s">
        <v>102</v>
      </c>
      <c r="D15" s="35">
        <v>58</v>
      </c>
      <c r="E15" s="35">
        <v>56</v>
      </c>
      <c r="F15" s="36">
        <f t="shared" si="1"/>
        <v>96.551724137931</v>
      </c>
    </row>
    <row r="16" spans="1:6">
      <c r="A16" s="7">
        <v>14</v>
      </c>
      <c r="B16" s="13" t="s">
        <v>246</v>
      </c>
      <c r="C16" s="37" t="s">
        <v>103</v>
      </c>
      <c r="D16" s="35">
        <v>68</v>
      </c>
      <c r="E16" s="35">
        <v>65</v>
      </c>
      <c r="F16" s="36">
        <f t="shared" si="1"/>
        <v>95.5882352941177</v>
      </c>
    </row>
    <row r="17" spans="1:6">
      <c r="A17" s="7">
        <v>15</v>
      </c>
      <c r="B17" s="13" t="s">
        <v>221</v>
      </c>
      <c r="C17" s="37" t="s">
        <v>104</v>
      </c>
      <c r="D17" s="35">
        <v>27</v>
      </c>
      <c r="E17" s="35">
        <v>23</v>
      </c>
      <c r="F17" s="36">
        <f t="shared" si="1"/>
        <v>85.1851851851852</v>
      </c>
    </row>
    <row r="18" spans="1:6">
      <c r="A18" s="7">
        <v>16</v>
      </c>
      <c r="B18" s="13" t="s">
        <v>220</v>
      </c>
      <c r="C18" s="37" t="s">
        <v>105</v>
      </c>
      <c r="D18" s="35">
        <v>53</v>
      </c>
      <c r="E18" s="35">
        <v>43</v>
      </c>
      <c r="F18" s="36">
        <f t="shared" si="1"/>
        <v>81.1320754716981</v>
      </c>
    </row>
    <row r="19" spans="1:6">
      <c r="A19" s="7">
        <v>17</v>
      </c>
      <c r="B19" s="13" t="s">
        <v>225</v>
      </c>
      <c r="C19" s="37" t="s">
        <v>106</v>
      </c>
      <c r="D19" s="35">
        <v>98</v>
      </c>
      <c r="E19" s="35">
        <v>94</v>
      </c>
      <c r="F19" s="36">
        <f t="shared" si="1"/>
        <v>95.9183673469388</v>
      </c>
    </row>
    <row r="20" spans="1:6">
      <c r="A20" s="7">
        <v>18</v>
      </c>
      <c r="B20" s="13" t="s">
        <v>231</v>
      </c>
      <c r="C20" s="37" t="s">
        <v>107</v>
      </c>
      <c r="D20" s="35">
        <v>29</v>
      </c>
      <c r="E20" s="35">
        <v>29</v>
      </c>
      <c r="F20" s="36">
        <f t="shared" si="1"/>
        <v>100</v>
      </c>
    </row>
    <row r="21" spans="1:6">
      <c r="A21" s="7">
        <v>19</v>
      </c>
      <c r="B21" s="13" t="s">
        <v>204</v>
      </c>
      <c r="C21" s="37" t="s">
        <v>108</v>
      </c>
      <c r="D21" s="35">
        <v>27</v>
      </c>
      <c r="E21" s="35">
        <v>27</v>
      </c>
      <c r="F21" s="36">
        <f t="shared" si="1"/>
        <v>100</v>
      </c>
    </row>
    <row r="22" spans="1:6">
      <c r="A22" s="7">
        <v>20</v>
      </c>
      <c r="B22" s="13" t="s">
        <v>200</v>
      </c>
      <c r="C22" s="37" t="s">
        <v>109</v>
      </c>
      <c r="D22" s="35">
        <v>29</v>
      </c>
      <c r="E22" s="35">
        <v>25</v>
      </c>
      <c r="F22" s="36">
        <f t="shared" si="1"/>
        <v>86.2068965517241</v>
      </c>
    </row>
    <row r="23" spans="1:6">
      <c r="A23" s="7">
        <v>21</v>
      </c>
      <c r="B23" s="13" t="s">
        <v>203</v>
      </c>
      <c r="C23" s="37" t="s">
        <v>110</v>
      </c>
      <c r="D23" s="35">
        <v>48</v>
      </c>
      <c r="E23" s="35">
        <v>46</v>
      </c>
      <c r="F23" s="36">
        <f t="shared" si="1"/>
        <v>95.8333333333333</v>
      </c>
    </row>
    <row r="24" spans="1:6">
      <c r="A24" s="7">
        <v>22</v>
      </c>
      <c r="B24" s="13" t="s">
        <v>236</v>
      </c>
      <c r="C24" s="37" t="s">
        <v>111</v>
      </c>
      <c r="D24" s="35">
        <v>37</v>
      </c>
      <c r="E24" s="35">
        <v>37</v>
      </c>
      <c r="F24" s="36">
        <f t="shared" si="1"/>
        <v>100</v>
      </c>
    </row>
    <row r="25" spans="1:6">
      <c r="A25" s="7">
        <v>23</v>
      </c>
      <c r="B25" s="13" t="s">
        <v>215</v>
      </c>
      <c r="C25" s="37" t="s">
        <v>112</v>
      </c>
      <c r="D25" s="35">
        <v>59</v>
      </c>
      <c r="E25" s="35">
        <v>58</v>
      </c>
      <c r="F25" s="36">
        <f t="shared" si="1"/>
        <v>98.3050847457627</v>
      </c>
    </row>
    <row r="26" spans="1:6">
      <c r="A26" s="7">
        <v>24</v>
      </c>
      <c r="B26" s="13" t="s">
        <v>235</v>
      </c>
      <c r="C26" s="37" t="s">
        <v>113</v>
      </c>
      <c r="D26" s="35">
        <v>135</v>
      </c>
      <c r="E26" s="35">
        <v>135</v>
      </c>
      <c r="F26" s="36">
        <f t="shared" si="1"/>
        <v>100</v>
      </c>
    </row>
    <row r="27" spans="1:6">
      <c r="A27" s="7">
        <v>25</v>
      </c>
      <c r="B27" s="13" t="s">
        <v>242</v>
      </c>
      <c r="C27" s="37" t="s">
        <v>114</v>
      </c>
      <c r="D27" s="35">
        <v>80</v>
      </c>
      <c r="E27" s="35">
        <v>79</v>
      </c>
      <c r="F27" s="36">
        <f t="shared" si="1"/>
        <v>98.75</v>
      </c>
    </row>
    <row r="28" spans="1:6">
      <c r="A28" s="7">
        <v>26</v>
      </c>
      <c r="B28" s="13" t="s">
        <v>244</v>
      </c>
      <c r="C28" s="37" t="s">
        <v>115</v>
      </c>
      <c r="D28" s="35">
        <v>42</v>
      </c>
      <c r="E28" s="35">
        <v>36</v>
      </c>
      <c r="F28" s="36">
        <f t="shared" si="1"/>
        <v>85.7142857142857</v>
      </c>
    </row>
    <row r="29" spans="1:6">
      <c r="A29" s="7">
        <v>27</v>
      </c>
      <c r="B29" s="13" t="s">
        <v>211</v>
      </c>
      <c r="C29" s="37" t="s">
        <v>116</v>
      </c>
      <c r="D29" s="35">
        <v>27</v>
      </c>
      <c r="E29" s="35">
        <v>26</v>
      </c>
      <c r="F29" s="36">
        <f t="shared" si="1"/>
        <v>96.2962962962963</v>
      </c>
    </row>
    <row r="30" spans="1:6">
      <c r="A30" s="7">
        <v>28</v>
      </c>
      <c r="B30" s="13" t="s">
        <v>214</v>
      </c>
      <c r="C30" s="37" t="s">
        <v>117</v>
      </c>
      <c r="D30" s="35">
        <v>33</v>
      </c>
      <c r="E30" s="35">
        <v>28</v>
      </c>
      <c r="F30" s="36">
        <f t="shared" si="1"/>
        <v>84.8484848484848</v>
      </c>
    </row>
    <row r="31" spans="1:6">
      <c r="A31" s="7">
        <v>29</v>
      </c>
      <c r="B31" s="13" t="s">
        <v>228</v>
      </c>
      <c r="C31" s="37" t="s">
        <v>118</v>
      </c>
      <c r="D31" s="35">
        <v>65</v>
      </c>
      <c r="E31" s="35">
        <v>63</v>
      </c>
      <c r="F31" s="36">
        <f t="shared" si="1"/>
        <v>96.9230769230769</v>
      </c>
    </row>
    <row r="32" spans="1:6">
      <c r="A32" s="7">
        <v>30</v>
      </c>
      <c r="B32" s="13" t="s">
        <v>245</v>
      </c>
      <c r="C32" s="37" t="s">
        <v>120</v>
      </c>
      <c r="D32" s="35">
        <v>35</v>
      </c>
      <c r="E32" s="35">
        <v>27</v>
      </c>
      <c r="F32" s="36">
        <f t="shared" si="1"/>
        <v>77.1428571428572</v>
      </c>
    </row>
    <row r="33" spans="1:6">
      <c r="A33" s="7">
        <v>31</v>
      </c>
      <c r="B33" s="13" t="s">
        <v>216</v>
      </c>
      <c r="C33" s="37" t="s">
        <v>122</v>
      </c>
      <c r="D33" s="35">
        <v>112</v>
      </c>
      <c r="E33" s="35">
        <v>108</v>
      </c>
      <c r="F33" s="36">
        <f t="shared" si="1"/>
        <v>96.4285714285714</v>
      </c>
    </row>
    <row r="34" spans="1:6">
      <c r="A34" s="7">
        <v>32</v>
      </c>
      <c r="B34" s="13" t="s">
        <v>234</v>
      </c>
      <c r="C34" s="37" t="s">
        <v>123</v>
      </c>
      <c r="D34" s="35">
        <v>19</v>
      </c>
      <c r="E34" s="35">
        <v>17</v>
      </c>
      <c r="F34" s="36">
        <f t="shared" si="1"/>
        <v>89.4736842105263</v>
      </c>
    </row>
    <row r="35" spans="1:6">
      <c r="A35" s="7">
        <v>33</v>
      </c>
      <c r="B35" s="13" t="s">
        <v>201</v>
      </c>
      <c r="C35" s="37" t="s">
        <v>124</v>
      </c>
      <c r="D35" s="35">
        <v>46</v>
      </c>
      <c r="E35" s="35">
        <v>46</v>
      </c>
      <c r="F35" s="36">
        <f t="shared" si="1"/>
        <v>100</v>
      </c>
    </row>
    <row r="36" spans="1:6">
      <c r="A36" s="7">
        <v>34</v>
      </c>
      <c r="B36" s="13" t="s">
        <v>207</v>
      </c>
      <c r="C36" s="37" t="s">
        <v>125</v>
      </c>
      <c r="D36" s="35">
        <v>89</v>
      </c>
      <c r="E36" s="35">
        <v>87</v>
      </c>
      <c r="F36" s="36">
        <f t="shared" si="1"/>
        <v>97.752808988764</v>
      </c>
    </row>
    <row r="37" spans="1:6">
      <c r="A37" s="7">
        <v>35</v>
      </c>
      <c r="B37" s="13" t="s">
        <v>229</v>
      </c>
      <c r="C37" s="37" t="s">
        <v>126</v>
      </c>
      <c r="D37" s="35">
        <v>6</v>
      </c>
      <c r="E37" s="35">
        <v>2</v>
      </c>
      <c r="F37" s="36">
        <f t="shared" si="1"/>
        <v>33.3333333333333</v>
      </c>
    </row>
    <row r="38" spans="1:6">
      <c r="A38" s="7">
        <v>36</v>
      </c>
      <c r="B38" s="13" t="s">
        <v>217</v>
      </c>
      <c r="C38" s="37" t="s">
        <v>128</v>
      </c>
      <c r="D38" s="35">
        <v>48</v>
      </c>
      <c r="E38" s="35">
        <v>45</v>
      </c>
      <c r="F38" s="36">
        <f t="shared" si="1"/>
        <v>93.75</v>
      </c>
    </row>
    <row r="39" spans="1:6">
      <c r="A39" s="7">
        <v>37</v>
      </c>
      <c r="B39" s="13" t="s">
        <v>226</v>
      </c>
      <c r="C39" s="37" t="s">
        <v>129</v>
      </c>
      <c r="D39" s="35">
        <v>42</v>
      </c>
      <c r="E39" s="35">
        <v>38</v>
      </c>
      <c r="F39" s="36">
        <f t="shared" si="1"/>
        <v>90.4761904761905</v>
      </c>
    </row>
    <row r="40" spans="1:6">
      <c r="A40" s="7">
        <v>38</v>
      </c>
      <c r="B40" s="13" t="s">
        <v>240</v>
      </c>
      <c r="C40" s="37" t="s">
        <v>130</v>
      </c>
      <c r="D40" s="35">
        <v>25</v>
      </c>
      <c r="E40" s="35">
        <v>19</v>
      </c>
      <c r="F40" s="36">
        <f t="shared" si="1"/>
        <v>76</v>
      </c>
    </row>
    <row r="41" spans="1:6">
      <c r="A41" s="7">
        <v>39</v>
      </c>
      <c r="B41" s="13" t="s">
        <v>206</v>
      </c>
      <c r="C41" s="37" t="s">
        <v>131</v>
      </c>
      <c r="D41" s="35">
        <v>154</v>
      </c>
      <c r="E41" s="35">
        <v>149</v>
      </c>
      <c r="F41" s="36">
        <f t="shared" si="1"/>
        <v>96.7532467532468</v>
      </c>
    </row>
    <row r="42" spans="1:6">
      <c r="A42" s="7">
        <v>40</v>
      </c>
      <c r="B42" s="13" t="s">
        <v>212</v>
      </c>
      <c r="C42" s="37" t="s">
        <v>133</v>
      </c>
      <c r="D42" s="35">
        <v>37</v>
      </c>
      <c r="E42" s="35">
        <v>30</v>
      </c>
      <c r="F42" s="36">
        <f t="shared" si="1"/>
        <v>81.0810810810811</v>
      </c>
    </row>
    <row r="43" spans="1:6">
      <c r="A43" s="7">
        <v>41</v>
      </c>
      <c r="B43" s="13" t="s">
        <v>259</v>
      </c>
      <c r="C43" s="37" t="s">
        <v>260</v>
      </c>
      <c r="D43" s="35">
        <v>3</v>
      </c>
      <c r="E43" s="35">
        <v>2</v>
      </c>
      <c r="F43" s="36">
        <f t="shared" si="1"/>
        <v>66.6666666666667</v>
      </c>
    </row>
    <row r="44" spans="1:6">
      <c r="A44" s="7">
        <v>42</v>
      </c>
      <c r="B44" s="13" t="s">
        <v>239</v>
      </c>
      <c r="C44" s="37" t="s">
        <v>100</v>
      </c>
      <c r="D44" s="35">
        <v>38</v>
      </c>
      <c r="E44" s="35">
        <v>37</v>
      </c>
      <c r="F44" s="36">
        <f t="shared" si="1"/>
        <v>97.3684210526316</v>
      </c>
    </row>
    <row r="45" spans="1:6">
      <c r="A45" s="7">
        <v>43</v>
      </c>
      <c r="B45" s="13" t="s">
        <v>205</v>
      </c>
      <c r="C45" s="37" t="s">
        <v>134</v>
      </c>
      <c r="D45" s="35">
        <v>43</v>
      </c>
      <c r="E45" s="35">
        <v>42</v>
      </c>
      <c r="F45" s="36">
        <f t="shared" si="1"/>
        <v>97.6744186046512</v>
      </c>
    </row>
    <row r="46" spans="1:6">
      <c r="A46" s="7">
        <v>44</v>
      </c>
      <c r="B46" s="13" t="s">
        <v>205</v>
      </c>
      <c r="C46" s="37" t="s">
        <v>267</v>
      </c>
      <c r="D46" s="35">
        <v>63</v>
      </c>
      <c r="E46" s="35">
        <v>62</v>
      </c>
      <c r="F46" s="36">
        <f t="shared" si="1"/>
        <v>98.4126984126984</v>
      </c>
    </row>
    <row r="47" spans="1:6">
      <c r="A47" s="7">
        <v>45</v>
      </c>
      <c r="B47" s="13" t="s">
        <v>243</v>
      </c>
      <c r="C47" s="37" t="s">
        <v>135</v>
      </c>
      <c r="D47" s="35">
        <v>77</v>
      </c>
      <c r="E47" s="35">
        <v>63</v>
      </c>
      <c r="F47" s="36">
        <f t="shared" si="1"/>
        <v>81.8181818181818</v>
      </c>
    </row>
    <row r="48" spans="1:6">
      <c r="A48" s="7">
        <v>46</v>
      </c>
      <c r="B48" s="13" t="s">
        <v>219</v>
      </c>
      <c r="C48" s="37" t="s">
        <v>137</v>
      </c>
      <c r="D48" s="35">
        <v>39</v>
      </c>
      <c r="E48" s="35">
        <v>31</v>
      </c>
      <c r="F48" s="36">
        <f t="shared" si="1"/>
        <v>79.4871794871795</v>
      </c>
    </row>
    <row r="49" spans="1:6">
      <c r="A49" s="7">
        <v>47</v>
      </c>
      <c r="B49" s="13" t="s">
        <v>210</v>
      </c>
      <c r="C49" s="37" t="s">
        <v>136</v>
      </c>
      <c r="D49" s="35">
        <v>106</v>
      </c>
      <c r="E49" s="35">
        <v>103</v>
      </c>
      <c r="F49" s="36">
        <f t="shared" si="1"/>
        <v>97.1698113207547</v>
      </c>
    </row>
    <row r="50" spans="1:6">
      <c r="A50" s="7">
        <v>48</v>
      </c>
      <c r="B50" s="13" t="s">
        <v>227</v>
      </c>
      <c r="C50" s="37" t="s">
        <v>139</v>
      </c>
      <c r="D50" s="35">
        <v>33</v>
      </c>
      <c r="E50" s="35">
        <v>32</v>
      </c>
      <c r="F50" s="36">
        <f t="shared" si="1"/>
        <v>96.969696969697</v>
      </c>
    </row>
  </sheetData>
  <sheetProtection formatCells="0" insertHyperlinks="0" autoFilter="0"/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4"/>
  <sheetViews>
    <sheetView workbookViewId="0">
      <selection activeCell="A34" sqref="A34:A49"/>
    </sheetView>
  </sheetViews>
  <sheetFormatPr defaultColWidth="9" defaultRowHeight="13.5" outlineLevelCol="4"/>
  <cols>
    <col min="1" max="1" width="9" style="15"/>
    <col min="2" max="2" width="34.9083333333333" style="15" customWidth="1"/>
    <col min="3" max="3" width="11.6333333333333" style="16" customWidth="1"/>
    <col min="4" max="4" width="12.3666666666667" style="15" customWidth="1"/>
    <col min="5" max="5" width="16.6333333333333" style="17" customWidth="1"/>
    <col min="6" max="16384" width="9" style="18"/>
  </cols>
  <sheetData>
    <row r="1" ht="21" customHeight="1" spans="1:5">
      <c r="A1" s="19" t="s">
        <v>270</v>
      </c>
      <c r="B1" s="19"/>
      <c r="C1" s="19"/>
      <c r="D1" s="19"/>
      <c r="E1" s="19"/>
    </row>
    <row r="2" s="14" customFormat="1" ht="17" customHeight="1" spans="1:5">
      <c r="A2" s="20" t="s">
        <v>2</v>
      </c>
      <c r="B2" s="20" t="s">
        <v>159</v>
      </c>
      <c r="C2" s="21" t="s">
        <v>154</v>
      </c>
      <c r="D2" s="20" t="s">
        <v>271</v>
      </c>
      <c r="E2" s="22" t="s">
        <v>272</v>
      </c>
    </row>
    <row r="3" ht="14" customHeight="1" spans="1:5">
      <c r="A3" s="23">
        <v>1</v>
      </c>
      <c r="B3" s="24" t="s">
        <v>104</v>
      </c>
      <c r="C3" s="25" t="s">
        <v>273</v>
      </c>
      <c r="D3" s="26">
        <v>25</v>
      </c>
      <c r="E3" s="27">
        <v>0.92</v>
      </c>
    </row>
    <row r="4" ht="14" customHeight="1" spans="1:5">
      <c r="A4" s="23">
        <v>2</v>
      </c>
      <c r="B4" s="24" t="s">
        <v>105</v>
      </c>
      <c r="C4" s="25" t="s">
        <v>220</v>
      </c>
      <c r="D4" s="23">
        <v>34</v>
      </c>
      <c r="E4" s="28">
        <v>0.9412</v>
      </c>
    </row>
    <row r="5" ht="14" customHeight="1" spans="1:5">
      <c r="A5" s="23">
        <v>3</v>
      </c>
      <c r="B5" s="24" t="s">
        <v>274</v>
      </c>
      <c r="C5" s="25" t="s">
        <v>220</v>
      </c>
      <c r="D5" s="23">
        <v>32</v>
      </c>
      <c r="E5" s="28">
        <v>0.9375</v>
      </c>
    </row>
    <row r="6" ht="14" customHeight="1" spans="1:5">
      <c r="A6" s="23">
        <v>4</v>
      </c>
      <c r="B6" s="24" t="s">
        <v>90</v>
      </c>
      <c r="C6" s="25" t="s">
        <v>222</v>
      </c>
      <c r="D6" s="26">
        <v>27</v>
      </c>
      <c r="E6" s="28">
        <v>0.8148</v>
      </c>
    </row>
    <row r="7" ht="14" customHeight="1" spans="1:5">
      <c r="A7" s="23">
        <v>5</v>
      </c>
      <c r="B7" s="24" t="s">
        <v>92</v>
      </c>
      <c r="C7" s="25" t="s">
        <v>223</v>
      </c>
      <c r="D7" s="26">
        <v>30</v>
      </c>
      <c r="E7" s="28">
        <v>0.9333</v>
      </c>
    </row>
    <row r="8" ht="14" customHeight="1" spans="1:5">
      <c r="A8" s="23">
        <v>6</v>
      </c>
      <c r="B8" s="24" t="s">
        <v>134</v>
      </c>
      <c r="C8" s="25" t="s">
        <v>206</v>
      </c>
      <c r="D8" s="23">
        <v>79</v>
      </c>
      <c r="E8" s="28">
        <v>0.8718</v>
      </c>
    </row>
    <row r="9" ht="14" customHeight="1" spans="1:5">
      <c r="A9" s="23">
        <v>7</v>
      </c>
      <c r="B9" s="24" t="s">
        <v>131</v>
      </c>
      <c r="C9" s="25">
        <v>660214</v>
      </c>
      <c r="D9" s="23">
        <v>151</v>
      </c>
      <c r="E9" s="28">
        <v>0.9737</v>
      </c>
    </row>
    <row r="10" ht="14" customHeight="1" spans="1:5">
      <c r="A10" s="23">
        <v>8</v>
      </c>
      <c r="B10" s="24" t="s">
        <v>137</v>
      </c>
      <c r="C10" s="25" t="s">
        <v>219</v>
      </c>
      <c r="D10" s="26">
        <v>25</v>
      </c>
      <c r="E10" s="27">
        <v>0.64</v>
      </c>
    </row>
    <row r="11" ht="14" customHeight="1" spans="1:5">
      <c r="A11" s="23">
        <v>9</v>
      </c>
      <c r="B11" s="24" t="s">
        <v>108</v>
      </c>
      <c r="C11" s="25" t="s">
        <v>204</v>
      </c>
      <c r="D11" s="26">
        <v>27</v>
      </c>
      <c r="E11" s="28">
        <v>0.6296</v>
      </c>
    </row>
    <row r="12" ht="14" customHeight="1" spans="1:5">
      <c r="A12" s="23">
        <v>10</v>
      </c>
      <c r="B12" s="24" t="s">
        <v>260</v>
      </c>
      <c r="C12" s="25" t="s">
        <v>259</v>
      </c>
      <c r="D12" s="26">
        <v>41</v>
      </c>
      <c r="E12" s="28">
        <v>0.8537</v>
      </c>
    </row>
    <row r="13" ht="14" customHeight="1" spans="1:5">
      <c r="A13" s="23">
        <v>11</v>
      </c>
      <c r="B13" s="24" t="s">
        <v>97</v>
      </c>
      <c r="C13" s="25" t="s">
        <v>233</v>
      </c>
      <c r="D13" s="26">
        <v>20</v>
      </c>
      <c r="E13" s="27">
        <v>0.85</v>
      </c>
    </row>
    <row r="14" ht="14" customHeight="1" spans="1:5">
      <c r="A14" s="23">
        <v>12</v>
      </c>
      <c r="B14" s="24" t="s">
        <v>122</v>
      </c>
      <c r="C14" s="25" t="s">
        <v>216</v>
      </c>
      <c r="D14" s="26">
        <v>77</v>
      </c>
      <c r="E14" s="28">
        <v>0.974</v>
      </c>
    </row>
    <row r="15" ht="14" customHeight="1" spans="1:5">
      <c r="A15" s="23">
        <v>13</v>
      </c>
      <c r="B15" s="24" t="s">
        <v>128</v>
      </c>
      <c r="C15" s="25" t="s">
        <v>217</v>
      </c>
      <c r="D15" s="26">
        <v>38</v>
      </c>
      <c r="E15" s="28">
        <v>0.8947</v>
      </c>
    </row>
    <row r="16" ht="14" customHeight="1" spans="1:5">
      <c r="A16" s="23">
        <v>14</v>
      </c>
      <c r="B16" s="24" t="s">
        <v>110</v>
      </c>
      <c r="C16" s="25" t="s">
        <v>203</v>
      </c>
      <c r="D16" s="26">
        <v>72</v>
      </c>
      <c r="E16" s="28">
        <v>0.9167</v>
      </c>
    </row>
    <row r="17" ht="14" customHeight="1" spans="1:5">
      <c r="A17" s="23">
        <v>15</v>
      </c>
      <c r="B17" s="24" t="s">
        <v>124</v>
      </c>
      <c r="C17" s="25" t="s">
        <v>201</v>
      </c>
      <c r="D17" s="26">
        <v>41</v>
      </c>
      <c r="E17" s="28">
        <v>0.9756</v>
      </c>
    </row>
    <row r="18" ht="14" customHeight="1" spans="1:5">
      <c r="A18" s="23">
        <v>16</v>
      </c>
      <c r="B18" s="24" t="s">
        <v>98</v>
      </c>
      <c r="C18" s="25" t="s">
        <v>199</v>
      </c>
      <c r="D18" s="26">
        <v>37</v>
      </c>
      <c r="E18" s="27">
        <v>1</v>
      </c>
    </row>
    <row r="19" ht="14" customHeight="1" spans="1:5">
      <c r="A19" s="23">
        <v>17</v>
      </c>
      <c r="B19" s="24" t="s">
        <v>262</v>
      </c>
      <c r="C19" s="25" t="s">
        <v>261</v>
      </c>
      <c r="D19" s="26">
        <v>1</v>
      </c>
      <c r="E19" s="27">
        <v>1</v>
      </c>
    </row>
    <row r="20" ht="14" customHeight="1" spans="1:5">
      <c r="A20" s="23">
        <v>18</v>
      </c>
      <c r="B20" s="24" t="s">
        <v>130</v>
      </c>
      <c r="C20" s="25">
        <v>120601</v>
      </c>
      <c r="D20" s="26">
        <v>28</v>
      </c>
      <c r="E20" s="28">
        <v>0.7143</v>
      </c>
    </row>
    <row r="21" ht="14" customHeight="1" spans="1:5">
      <c r="A21" s="23">
        <v>19</v>
      </c>
      <c r="B21" s="24" t="s">
        <v>93</v>
      </c>
      <c r="C21" s="25">
        <v>120801</v>
      </c>
      <c r="D21" s="26">
        <v>42</v>
      </c>
      <c r="E21" s="28">
        <v>0.881</v>
      </c>
    </row>
    <row r="22" ht="14" customHeight="1" spans="1:5">
      <c r="A22" s="23">
        <v>20</v>
      </c>
      <c r="B22" s="24" t="s">
        <v>91</v>
      </c>
      <c r="C22" s="25">
        <v>120204</v>
      </c>
      <c r="D22" s="26">
        <v>50</v>
      </c>
      <c r="E22" s="27">
        <v>0.96</v>
      </c>
    </row>
    <row r="23" ht="14" customHeight="1" spans="1:5">
      <c r="A23" s="23">
        <v>21</v>
      </c>
      <c r="B23" s="24" t="s">
        <v>109</v>
      </c>
      <c r="C23" s="25" t="s">
        <v>200</v>
      </c>
      <c r="D23" s="26">
        <v>40</v>
      </c>
      <c r="E23" s="27">
        <v>0.9</v>
      </c>
    </row>
    <row r="24" ht="14" customHeight="1" spans="1:5">
      <c r="A24" s="23">
        <v>22</v>
      </c>
      <c r="B24" s="24" t="s">
        <v>112</v>
      </c>
      <c r="C24" s="25" t="s">
        <v>215</v>
      </c>
      <c r="D24" s="26">
        <v>44</v>
      </c>
      <c r="E24" s="28">
        <v>0.8409</v>
      </c>
    </row>
    <row r="25" ht="14" customHeight="1" spans="1:5">
      <c r="A25" s="23">
        <v>23</v>
      </c>
      <c r="B25" s="24" t="s">
        <v>114</v>
      </c>
      <c r="C25" s="25" t="s">
        <v>242</v>
      </c>
      <c r="D25" s="26">
        <v>65</v>
      </c>
      <c r="E25" s="28">
        <v>0.9385</v>
      </c>
    </row>
    <row r="26" ht="14" customHeight="1" spans="1:5">
      <c r="A26" s="23">
        <v>24</v>
      </c>
      <c r="B26" s="24" t="s">
        <v>100</v>
      </c>
      <c r="C26" s="25">
        <v>120402</v>
      </c>
      <c r="D26" s="26">
        <v>42</v>
      </c>
      <c r="E26" s="28">
        <v>0.9048</v>
      </c>
    </row>
    <row r="27" ht="14" customHeight="1" spans="1:5">
      <c r="A27" s="23">
        <v>25</v>
      </c>
      <c r="B27" s="24" t="s">
        <v>139</v>
      </c>
      <c r="C27" s="25" t="s">
        <v>227</v>
      </c>
      <c r="D27" s="26">
        <v>44</v>
      </c>
      <c r="E27" s="28">
        <v>0.9545</v>
      </c>
    </row>
    <row r="28" ht="14" customHeight="1" spans="1:5">
      <c r="A28" s="23">
        <v>26</v>
      </c>
      <c r="B28" s="24" t="s">
        <v>102</v>
      </c>
      <c r="C28" s="25" t="s">
        <v>218</v>
      </c>
      <c r="D28" s="26">
        <v>72</v>
      </c>
      <c r="E28" s="28">
        <v>0.9583</v>
      </c>
    </row>
    <row r="29" ht="14" customHeight="1" spans="1:5">
      <c r="A29" s="23">
        <v>27</v>
      </c>
      <c r="B29" s="24" t="s">
        <v>123</v>
      </c>
      <c r="C29" s="25" t="s">
        <v>234</v>
      </c>
      <c r="D29" s="26">
        <v>27</v>
      </c>
      <c r="E29" s="28">
        <v>0.963</v>
      </c>
    </row>
    <row r="30" ht="14" customHeight="1" spans="1:5">
      <c r="A30" s="23">
        <v>28</v>
      </c>
      <c r="B30" s="24" t="s">
        <v>118</v>
      </c>
      <c r="C30" s="25" t="s">
        <v>228</v>
      </c>
      <c r="D30" s="26">
        <v>64</v>
      </c>
      <c r="E30" s="28">
        <v>0.9531</v>
      </c>
    </row>
    <row r="31" ht="14" customHeight="1" spans="1:5">
      <c r="A31" s="23">
        <v>29</v>
      </c>
      <c r="B31" s="24" t="s">
        <v>125</v>
      </c>
      <c r="C31" s="25" t="s">
        <v>207</v>
      </c>
      <c r="D31" s="26">
        <v>71</v>
      </c>
      <c r="E31" s="28">
        <v>0.9296</v>
      </c>
    </row>
    <row r="32" ht="14" customHeight="1" spans="1:5">
      <c r="A32" s="23">
        <v>30</v>
      </c>
      <c r="B32" s="24" t="s">
        <v>117</v>
      </c>
      <c r="C32" s="25" t="s">
        <v>214</v>
      </c>
      <c r="D32" s="26">
        <v>51</v>
      </c>
      <c r="E32" s="28">
        <v>0.9412</v>
      </c>
    </row>
    <row r="33" ht="14" customHeight="1" spans="1:5">
      <c r="A33" s="23">
        <v>31</v>
      </c>
      <c r="B33" s="24" t="s">
        <v>116</v>
      </c>
      <c r="C33" s="25" t="s">
        <v>211</v>
      </c>
      <c r="D33" s="26">
        <v>22</v>
      </c>
      <c r="E33" s="28">
        <v>0.9091</v>
      </c>
    </row>
    <row r="34" ht="14" customHeight="1" spans="1:5">
      <c r="A34" s="23">
        <v>32</v>
      </c>
      <c r="B34" s="24" t="s">
        <v>136</v>
      </c>
      <c r="C34" s="25" t="s">
        <v>210</v>
      </c>
      <c r="D34" s="26">
        <v>119</v>
      </c>
      <c r="E34" s="28">
        <v>0.9076</v>
      </c>
    </row>
    <row r="35" ht="14" customHeight="1" spans="1:5">
      <c r="A35" s="23">
        <v>33</v>
      </c>
      <c r="B35" s="24" t="s">
        <v>133</v>
      </c>
      <c r="C35" s="25" t="s">
        <v>212</v>
      </c>
      <c r="D35" s="26">
        <v>50</v>
      </c>
      <c r="E35" s="27">
        <v>0.7</v>
      </c>
    </row>
    <row r="36" ht="14" customHeight="1" spans="1:5">
      <c r="A36" s="23">
        <v>34</v>
      </c>
      <c r="B36" s="24" t="s">
        <v>99</v>
      </c>
      <c r="C36" s="25" t="s">
        <v>209</v>
      </c>
      <c r="D36" s="26">
        <v>22</v>
      </c>
      <c r="E36" s="28">
        <v>0.9091</v>
      </c>
    </row>
    <row r="37" ht="14" customHeight="1" spans="1:5">
      <c r="A37" s="23">
        <v>35</v>
      </c>
      <c r="B37" s="24" t="s">
        <v>64</v>
      </c>
      <c r="C37" s="25" t="s">
        <v>208</v>
      </c>
      <c r="D37" s="26">
        <v>82</v>
      </c>
      <c r="E37" s="28">
        <v>0.9634</v>
      </c>
    </row>
    <row r="38" ht="14" customHeight="1" spans="1:5">
      <c r="A38" s="23">
        <v>36</v>
      </c>
      <c r="B38" s="24" t="s">
        <v>129</v>
      </c>
      <c r="C38" s="25">
        <v>80905</v>
      </c>
      <c r="D38" s="26">
        <v>39</v>
      </c>
      <c r="E38" s="28">
        <v>0.8718</v>
      </c>
    </row>
    <row r="39" ht="14" customHeight="1" spans="1:5">
      <c r="A39" s="23">
        <v>37</v>
      </c>
      <c r="B39" s="24" t="s">
        <v>94</v>
      </c>
      <c r="C39" s="25" t="s">
        <v>224</v>
      </c>
      <c r="D39" s="26">
        <v>44</v>
      </c>
      <c r="E39" s="28">
        <v>0.8636</v>
      </c>
    </row>
    <row r="40" ht="14" customHeight="1" spans="1:5">
      <c r="A40" s="23">
        <v>38</v>
      </c>
      <c r="B40" s="24" t="s">
        <v>106</v>
      </c>
      <c r="C40" s="25" t="s">
        <v>225</v>
      </c>
      <c r="D40" s="26">
        <v>40</v>
      </c>
      <c r="E40" s="28">
        <v>0.875</v>
      </c>
    </row>
    <row r="41" ht="14" customHeight="1" spans="1:5">
      <c r="A41" s="23">
        <v>39</v>
      </c>
      <c r="B41" s="24" t="s">
        <v>126</v>
      </c>
      <c r="C41" s="25" t="s">
        <v>229</v>
      </c>
      <c r="D41" s="26">
        <v>17</v>
      </c>
      <c r="E41" s="28">
        <v>0.9412</v>
      </c>
    </row>
    <row r="42" ht="14" customHeight="1" spans="1:5">
      <c r="A42" s="23">
        <v>40</v>
      </c>
      <c r="B42" s="24" t="s">
        <v>113</v>
      </c>
      <c r="C42" s="25">
        <v>630101</v>
      </c>
      <c r="D42" s="26">
        <v>135</v>
      </c>
      <c r="E42" s="28">
        <v>0.9481</v>
      </c>
    </row>
    <row r="43" ht="14" customHeight="1" spans="1:5">
      <c r="A43" s="23">
        <v>41</v>
      </c>
      <c r="B43" s="24" t="s">
        <v>111</v>
      </c>
      <c r="C43" s="25">
        <v>100401</v>
      </c>
      <c r="D43" s="26">
        <v>49</v>
      </c>
      <c r="E43" s="28">
        <v>0.8776</v>
      </c>
    </row>
    <row r="44" ht="14" customHeight="1" spans="1:5">
      <c r="A44" s="23">
        <v>42</v>
      </c>
      <c r="B44" s="24" t="s">
        <v>101</v>
      </c>
      <c r="C44" s="25">
        <v>101101</v>
      </c>
      <c r="D44" s="26">
        <v>46</v>
      </c>
      <c r="E44" s="28">
        <v>0.9565</v>
      </c>
    </row>
    <row r="45" ht="14" customHeight="1" spans="1:5">
      <c r="A45" s="23">
        <v>43</v>
      </c>
      <c r="B45" s="24" t="s">
        <v>96</v>
      </c>
      <c r="C45" s="25">
        <v>130505</v>
      </c>
      <c r="D45" s="26">
        <v>29</v>
      </c>
      <c r="E45" s="28">
        <v>0.8276</v>
      </c>
    </row>
    <row r="46" ht="14" customHeight="1" spans="1:5">
      <c r="A46" s="23">
        <v>44</v>
      </c>
      <c r="B46" s="24" t="s">
        <v>103</v>
      </c>
      <c r="C46" s="25">
        <v>130503</v>
      </c>
      <c r="D46" s="26">
        <v>64</v>
      </c>
      <c r="E46" s="28">
        <v>0.9531</v>
      </c>
    </row>
    <row r="47" ht="14" customHeight="1" spans="1:5">
      <c r="A47" s="23">
        <v>45</v>
      </c>
      <c r="B47" s="24" t="s">
        <v>115</v>
      </c>
      <c r="C47" s="25">
        <v>130401</v>
      </c>
      <c r="D47" s="26">
        <v>34</v>
      </c>
      <c r="E47" s="28">
        <v>0.9118</v>
      </c>
    </row>
    <row r="48" ht="14" customHeight="1" spans="1:5">
      <c r="A48" s="23">
        <v>46</v>
      </c>
      <c r="B48" s="24" t="s">
        <v>120</v>
      </c>
      <c r="C48" s="25">
        <v>130502</v>
      </c>
      <c r="D48" s="26">
        <v>37</v>
      </c>
      <c r="E48" s="28">
        <v>0.9189</v>
      </c>
    </row>
    <row r="49" ht="14" customHeight="1" spans="1:5">
      <c r="A49" s="23">
        <v>47</v>
      </c>
      <c r="B49" s="24" t="s">
        <v>135</v>
      </c>
      <c r="C49" s="25" t="s">
        <v>243</v>
      </c>
      <c r="D49" s="26">
        <v>84</v>
      </c>
      <c r="E49" s="28">
        <v>0.9405</v>
      </c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  <row r="55" spans="5:5">
      <c r="E55" s="29"/>
    </row>
    <row r="56" spans="5:5">
      <c r="E56" s="29"/>
    </row>
    <row r="57" spans="5:5">
      <c r="E57" s="29"/>
    </row>
    <row r="58" spans="5:5">
      <c r="E58" s="29"/>
    </row>
    <row r="59" spans="5:5">
      <c r="E59" s="29"/>
    </row>
    <row r="60" spans="5:5">
      <c r="E60" s="29"/>
    </row>
    <row r="61" spans="5:5">
      <c r="E61" s="29"/>
    </row>
    <row r="62" spans="5:5">
      <c r="E62" s="29"/>
    </row>
    <row r="63" spans="5:5">
      <c r="E63" s="29"/>
    </row>
    <row r="64" spans="5:5">
      <c r="E64" s="29"/>
    </row>
    <row r="65" spans="5:5">
      <c r="E65" s="29"/>
    </row>
    <row r="66" spans="5:5">
      <c r="E66" s="29"/>
    </row>
    <row r="67" spans="5:5">
      <c r="E67" s="29"/>
    </row>
    <row r="68" spans="5:5">
      <c r="E68" s="29"/>
    </row>
    <row r="69" spans="5:5">
      <c r="E69" s="29"/>
    </row>
    <row r="70" spans="5:5">
      <c r="E70" s="29"/>
    </row>
    <row r="71" spans="5:5">
      <c r="E71" s="29"/>
    </row>
    <row r="72" spans="5:5">
      <c r="E72" s="29"/>
    </row>
    <row r="73" spans="5:5">
      <c r="E73" s="29"/>
    </row>
    <row r="74" spans="5:5">
      <c r="E74" s="29"/>
    </row>
    <row r="75" spans="5:5">
      <c r="E75" s="29"/>
    </row>
    <row r="76" spans="5:5">
      <c r="E76" s="29"/>
    </row>
    <row r="77" spans="5:5">
      <c r="E77" s="29"/>
    </row>
    <row r="78" spans="5:5">
      <c r="E78" s="29"/>
    </row>
    <row r="79" spans="5:5">
      <c r="E79" s="29"/>
    </row>
    <row r="80" spans="5:5">
      <c r="E80" s="29"/>
    </row>
    <row r="81" spans="5:5">
      <c r="E81" s="29"/>
    </row>
    <row r="82" spans="5:5">
      <c r="E82" s="29"/>
    </row>
    <row r="83" spans="5:5">
      <c r="E83" s="29"/>
    </row>
    <row r="84" spans="5:5">
      <c r="E84" s="29"/>
    </row>
    <row r="85" spans="5:5">
      <c r="E85" s="29"/>
    </row>
    <row r="86" spans="5:5">
      <c r="E86" s="29"/>
    </row>
    <row r="87" spans="5:5">
      <c r="E87" s="29"/>
    </row>
    <row r="88" spans="5:5">
      <c r="E88" s="29"/>
    </row>
    <row r="89" spans="5:5">
      <c r="E89" s="29"/>
    </row>
    <row r="90" spans="5:5">
      <c r="E90" s="29"/>
    </row>
    <row r="91" spans="5:5">
      <c r="E91" s="29"/>
    </row>
    <row r="92" spans="5:5">
      <c r="E92" s="29"/>
    </row>
    <row r="93" spans="5:5">
      <c r="E93" s="29"/>
    </row>
    <row r="94" spans="5:5">
      <c r="E94" s="29"/>
    </row>
    <row r="95" spans="5:5">
      <c r="E95" s="29"/>
    </row>
    <row r="96" spans="5:5">
      <c r="E96" s="29"/>
    </row>
    <row r="97" spans="5:5">
      <c r="E97" s="29"/>
    </row>
    <row r="98" spans="5:5">
      <c r="E98" s="29"/>
    </row>
    <row r="99" spans="5:5">
      <c r="E99" s="29"/>
    </row>
    <row r="100" spans="5:5">
      <c r="E100" s="29"/>
    </row>
    <row r="101" spans="5:5">
      <c r="E101" s="29"/>
    </row>
    <row r="102" spans="5:5">
      <c r="E102" s="29"/>
    </row>
    <row r="103" spans="5:5">
      <c r="E103" s="29"/>
    </row>
    <row r="104" spans="5:5">
      <c r="E104" s="29"/>
    </row>
    <row r="105" spans="5:5">
      <c r="E105" s="29"/>
    </row>
    <row r="106" spans="5:5">
      <c r="E106" s="29"/>
    </row>
    <row r="107" spans="5:5">
      <c r="E107" s="29"/>
    </row>
    <row r="108" spans="5:5">
      <c r="E108" s="29"/>
    </row>
    <row r="109" spans="5:5">
      <c r="E109" s="29"/>
    </row>
    <row r="110" spans="5:5">
      <c r="E110" s="29"/>
    </row>
    <row r="111" spans="5:5">
      <c r="E111" s="29"/>
    </row>
    <row r="112" spans="5:5">
      <c r="E112" s="29"/>
    </row>
    <row r="113" spans="5:5">
      <c r="E113" s="29"/>
    </row>
    <row r="114" spans="5:5">
      <c r="E114" s="29"/>
    </row>
    <row r="115" spans="5:5">
      <c r="E115" s="29"/>
    </row>
    <row r="116" spans="5:5">
      <c r="E116" s="29"/>
    </row>
    <row r="117" spans="5:5">
      <c r="E117" s="29"/>
    </row>
    <row r="118" spans="5:5">
      <c r="E118" s="29"/>
    </row>
    <row r="119" spans="5:5">
      <c r="E119" s="29"/>
    </row>
    <row r="120" spans="5:5">
      <c r="E120" s="29"/>
    </row>
    <row r="121" spans="5:5">
      <c r="E121" s="29"/>
    </row>
    <row r="122" spans="5:5">
      <c r="E122" s="29"/>
    </row>
    <row r="123" spans="5:5">
      <c r="E123" s="29"/>
    </row>
    <row r="124" spans="5:5">
      <c r="E124" s="29"/>
    </row>
    <row r="125" spans="5:5">
      <c r="E125" s="29"/>
    </row>
    <row r="126" spans="5:5">
      <c r="E126" s="29"/>
    </row>
    <row r="127" spans="5:5">
      <c r="E127" s="29"/>
    </row>
    <row r="128" spans="5:5">
      <c r="E128" s="29"/>
    </row>
    <row r="129" spans="5:5">
      <c r="E129" s="29"/>
    </row>
    <row r="130" spans="5:5">
      <c r="E130" s="29"/>
    </row>
    <row r="131" spans="5:5">
      <c r="E131" s="29"/>
    </row>
    <row r="132" spans="5:5">
      <c r="E132" s="29"/>
    </row>
    <row r="133" spans="5:5">
      <c r="E133" s="29"/>
    </row>
    <row r="134" spans="5:5">
      <c r="E134" s="29"/>
    </row>
    <row r="135" spans="5:5">
      <c r="E135" s="29"/>
    </row>
    <row r="136" spans="5:5">
      <c r="E136" s="29"/>
    </row>
    <row r="137" spans="5:5">
      <c r="E137" s="29"/>
    </row>
    <row r="138" spans="5:5">
      <c r="E138" s="29"/>
    </row>
    <row r="139" spans="5:5">
      <c r="E139" s="29"/>
    </row>
    <row r="140" spans="5:5">
      <c r="E140" s="29"/>
    </row>
    <row r="141" spans="5:5">
      <c r="E141" s="29"/>
    </row>
    <row r="142" spans="5:5">
      <c r="E142" s="29"/>
    </row>
    <row r="143" spans="5:5">
      <c r="E143" s="29"/>
    </row>
    <row r="144" spans="5:5">
      <c r="E144" s="29"/>
    </row>
    <row r="145" spans="5:5">
      <c r="E145" s="29"/>
    </row>
    <row r="146" spans="5:5">
      <c r="E146" s="29"/>
    </row>
    <row r="147" spans="5:5">
      <c r="E147" s="29"/>
    </row>
    <row r="148" spans="5:5">
      <c r="E148" s="29"/>
    </row>
    <row r="149" spans="5:5">
      <c r="E149" s="29"/>
    </row>
    <row r="150" spans="5:5">
      <c r="E150" s="29"/>
    </row>
    <row r="151" spans="5:5">
      <c r="E151" s="29"/>
    </row>
    <row r="152" spans="5:5">
      <c r="E152" s="29"/>
    </row>
    <row r="153" spans="5:5">
      <c r="E153" s="29"/>
    </row>
    <row r="154" spans="5:5">
      <c r="E154" s="29"/>
    </row>
    <row r="155" spans="5:5">
      <c r="E155" s="29"/>
    </row>
    <row r="156" spans="5:5">
      <c r="E156" s="29"/>
    </row>
    <row r="157" spans="5:5">
      <c r="E157" s="29"/>
    </row>
    <row r="158" spans="5:5">
      <c r="E158" s="29"/>
    </row>
    <row r="159" spans="5:5">
      <c r="E159" s="29"/>
    </row>
    <row r="160" spans="5:5">
      <c r="E160" s="29"/>
    </row>
    <row r="161" spans="5:5">
      <c r="E161" s="29"/>
    </row>
    <row r="162" spans="5:5">
      <c r="E162" s="29"/>
    </row>
    <row r="163" spans="5:5">
      <c r="E163" s="29"/>
    </row>
    <row r="164" spans="5:5">
      <c r="E164" s="29"/>
    </row>
    <row r="165" spans="5:5">
      <c r="E165" s="29"/>
    </row>
    <row r="166" spans="5:5">
      <c r="E166" s="29"/>
    </row>
    <row r="167" spans="5:5">
      <c r="E167" s="29"/>
    </row>
    <row r="168" spans="5:5">
      <c r="E168" s="29"/>
    </row>
    <row r="169" spans="5:5">
      <c r="E169" s="29"/>
    </row>
    <row r="170" spans="5:5">
      <c r="E170" s="29"/>
    </row>
    <row r="171" spans="5:5">
      <c r="E171" s="29"/>
    </row>
    <row r="172" spans="5:5">
      <c r="E172" s="29"/>
    </row>
    <row r="173" spans="5:5">
      <c r="E173" s="29"/>
    </row>
    <row r="174" spans="5:5">
      <c r="E174" s="29"/>
    </row>
    <row r="175" spans="5:5">
      <c r="E175" s="29"/>
    </row>
    <row r="176" spans="5:5">
      <c r="E176" s="29"/>
    </row>
    <row r="177" spans="5:5">
      <c r="E177" s="29"/>
    </row>
    <row r="178" spans="5:5">
      <c r="E178" s="29"/>
    </row>
    <row r="179" spans="5:5">
      <c r="E179" s="29"/>
    </row>
    <row r="180" spans="5:5">
      <c r="E180" s="29"/>
    </row>
    <row r="181" spans="5:5">
      <c r="E181" s="29"/>
    </row>
    <row r="182" spans="5:5">
      <c r="E182" s="29"/>
    </row>
    <row r="183" spans="5:5">
      <c r="E183" s="29"/>
    </row>
    <row r="184" spans="5:5">
      <c r="E184" s="29"/>
    </row>
    <row r="185" spans="5:5">
      <c r="E185" s="29"/>
    </row>
    <row r="186" spans="5:5">
      <c r="E186" s="29"/>
    </row>
    <row r="187" spans="5:5">
      <c r="E187" s="29"/>
    </row>
    <row r="188" spans="5:5">
      <c r="E188" s="29"/>
    </row>
    <row r="189" spans="5:5">
      <c r="E189" s="29"/>
    </row>
    <row r="190" spans="5:5">
      <c r="E190" s="29"/>
    </row>
    <row r="191" spans="5:5">
      <c r="E191" s="29"/>
    </row>
    <row r="192" spans="5:5">
      <c r="E192" s="29"/>
    </row>
    <row r="193" spans="5:5">
      <c r="E193" s="29"/>
    </row>
    <row r="194" spans="5:5">
      <c r="E194" s="29"/>
    </row>
    <row r="195" spans="5:5">
      <c r="E195" s="29"/>
    </row>
    <row r="196" spans="5:5">
      <c r="E196" s="29"/>
    </row>
    <row r="197" spans="5:5">
      <c r="E197" s="29"/>
    </row>
    <row r="198" spans="5:5">
      <c r="E198" s="29"/>
    </row>
    <row r="199" spans="5:5">
      <c r="E199" s="29"/>
    </row>
    <row r="200" spans="5:5">
      <c r="E200" s="29"/>
    </row>
    <row r="201" spans="5:5">
      <c r="E201" s="29"/>
    </row>
    <row r="202" spans="5:5">
      <c r="E202" s="29"/>
    </row>
    <row r="203" spans="5:5">
      <c r="E203" s="29"/>
    </row>
    <row r="204" spans="5:5">
      <c r="E204" s="29"/>
    </row>
    <row r="205" spans="5:5">
      <c r="E205" s="29"/>
    </row>
    <row r="206" spans="5:5">
      <c r="E206" s="29"/>
    </row>
    <row r="207" spans="5:5">
      <c r="E207" s="29"/>
    </row>
    <row r="208" spans="5:5">
      <c r="E208" s="29"/>
    </row>
    <row r="209" spans="5:5">
      <c r="E209" s="29"/>
    </row>
    <row r="210" spans="5:5">
      <c r="E210" s="29"/>
    </row>
    <row r="211" spans="5:5">
      <c r="E211" s="29"/>
    </row>
    <row r="212" spans="5:5">
      <c r="E212" s="29"/>
    </row>
    <row r="213" spans="5:5">
      <c r="E213" s="29"/>
    </row>
    <row r="214" spans="5:5">
      <c r="E214" s="29"/>
    </row>
    <row r="215" spans="5:5">
      <c r="E215" s="29"/>
    </row>
    <row r="216" spans="5:5">
      <c r="E216" s="29"/>
    </row>
    <row r="217" spans="5:5">
      <c r="E217" s="29"/>
    </row>
    <row r="218" spans="5:5">
      <c r="E218" s="29"/>
    </row>
    <row r="219" spans="5:5">
      <c r="E219" s="29"/>
    </row>
    <row r="220" spans="5:5">
      <c r="E220" s="29"/>
    </row>
    <row r="221" spans="5:5">
      <c r="E221" s="29"/>
    </row>
    <row r="222" spans="5:5">
      <c r="E222" s="29"/>
    </row>
    <row r="223" spans="5:5">
      <c r="E223" s="29"/>
    </row>
    <row r="224" spans="5:5">
      <c r="E224" s="29"/>
    </row>
    <row r="225" spans="5:5">
      <c r="E225" s="29"/>
    </row>
    <row r="226" spans="5:5">
      <c r="E226" s="29"/>
    </row>
    <row r="227" spans="5:5">
      <c r="E227" s="29"/>
    </row>
    <row r="228" spans="5:5">
      <c r="E228" s="29"/>
    </row>
    <row r="229" spans="5:5">
      <c r="E229" s="29"/>
    </row>
    <row r="230" spans="5:5">
      <c r="E230" s="29"/>
    </row>
    <row r="231" spans="5:5">
      <c r="E231" s="29"/>
    </row>
    <row r="232" spans="5:5">
      <c r="E232" s="29"/>
    </row>
    <row r="233" spans="5:5">
      <c r="E233" s="29"/>
    </row>
    <row r="234" spans="2:5">
      <c r="B234" s="30"/>
      <c r="D234" s="31"/>
      <c r="E234" s="32"/>
    </row>
  </sheetData>
  <sheetProtection formatCells="0" insertHyperlinks="0" autoFilter="0"/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N19" sqref="N19"/>
    </sheetView>
  </sheetViews>
  <sheetFormatPr defaultColWidth="9" defaultRowHeight="13.5" outlineLevelCol="4"/>
  <cols>
    <col min="1" max="1" width="10.45" style="1" customWidth="1"/>
    <col min="2" max="2" width="15.2666666666667" style="1" customWidth="1"/>
    <col min="3" max="3" width="32.3666666666667" style="1" customWidth="1"/>
    <col min="4" max="4" width="21.9083333333333" style="1" customWidth="1"/>
  </cols>
  <sheetData>
    <row r="1" ht="22.5" spans="1:5">
      <c r="A1" s="2" t="s">
        <v>275</v>
      </c>
      <c r="B1" s="2"/>
      <c r="C1" s="2"/>
      <c r="D1" s="2"/>
      <c r="E1" s="3"/>
    </row>
    <row r="2" spans="1:4">
      <c r="A2" s="4" t="s">
        <v>2</v>
      </c>
      <c r="B2" s="4" t="s">
        <v>154</v>
      </c>
      <c r="C2" s="4" t="s">
        <v>159</v>
      </c>
      <c r="D2" s="4" t="s">
        <v>57</v>
      </c>
    </row>
    <row r="3" spans="1:4">
      <c r="A3" s="5">
        <v>1</v>
      </c>
      <c r="B3" s="6" t="s">
        <v>199</v>
      </c>
      <c r="C3" s="7" t="s">
        <v>98</v>
      </c>
      <c r="D3" s="8">
        <v>0.97</v>
      </c>
    </row>
    <row r="4" spans="1:4">
      <c r="A4" s="5">
        <v>2</v>
      </c>
      <c r="B4" s="6" t="s">
        <v>201</v>
      </c>
      <c r="C4" s="7" t="s">
        <v>124</v>
      </c>
      <c r="D4" s="8">
        <v>0.97</v>
      </c>
    </row>
    <row r="5" spans="1:4">
      <c r="A5" s="5">
        <v>3</v>
      </c>
      <c r="B5" s="6" t="s">
        <v>203</v>
      </c>
      <c r="C5" s="7" t="s">
        <v>110</v>
      </c>
      <c r="D5" s="8">
        <v>0.95</v>
      </c>
    </row>
    <row r="6" spans="1:4">
      <c r="A6" s="5">
        <v>4</v>
      </c>
      <c r="B6" s="6" t="s">
        <v>204</v>
      </c>
      <c r="C6" s="7" t="s">
        <v>108</v>
      </c>
      <c r="D6" s="8">
        <v>0.98</v>
      </c>
    </row>
    <row r="7" spans="1:4">
      <c r="A7" s="5">
        <v>5</v>
      </c>
      <c r="B7" s="6" t="s">
        <v>205</v>
      </c>
      <c r="C7" s="7" t="s">
        <v>134</v>
      </c>
      <c r="D7" s="8">
        <v>0.98</v>
      </c>
    </row>
    <row r="8" spans="1:4">
      <c r="A8" s="5">
        <v>6</v>
      </c>
      <c r="B8" s="6" t="s">
        <v>206</v>
      </c>
      <c r="C8" s="7" t="s">
        <v>131</v>
      </c>
      <c r="D8" s="8">
        <v>0.95</v>
      </c>
    </row>
    <row r="9" spans="1:4">
      <c r="A9" s="5">
        <v>7</v>
      </c>
      <c r="B9" s="6" t="s">
        <v>208</v>
      </c>
      <c r="C9" s="7" t="s">
        <v>64</v>
      </c>
      <c r="D9" s="8">
        <v>0.94</v>
      </c>
    </row>
    <row r="10" spans="1:4">
      <c r="A10" s="5">
        <v>8</v>
      </c>
      <c r="B10" s="6" t="s">
        <v>209</v>
      </c>
      <c r="C10" s="7" t="s">
        <v>99</v>
      </c>
      <c r="D10" s="8">
        <v>0.94</v>
      </c>
    </row>
    <row r="11" spans="1:4">
      <c r="A11" s="5">
        <v>9</v>
      </c>
      <c r="B11" s="9" t="s">
        <v>210</v>
      </c>
      <c r="C11" s="10" t="s">
        <v>136</v>
      </c>
      <c r="D11" s="8">
        <v>0.91</v>
      </c>
    </row>
    <row r="12" spans="1:4">
      <c r="A12" s="5">
        <v>10</v>
      </c>
      <c r="B12" s="9" t="s">
        <v>211</v>
      </c>
      <c r="C12" s="10" t="s">
        <v>116</v>
      </c>
      <c r="D12" s="8">
        <v>0.91</v>
      </c>
    </row>
    <row r="13" spans="1:4">
      <c r="A13" s="5">
        <v>11</v>
      </c>
      <c r="B13" s="9" t="s">
        <v>212</v>
      </c>
      <c r="C13" s="10" t="s">
        <v>133</v>
      </c>
      <c r="D13" s="8">
        <v>0.89</v>
      </c>
    </row>
    <row r="14" spans="1:4">
      <c r="A14" s="5">
        <v>12</v>
      </c>
      <c r="B14" s="9" t="s">
        <v>215</v>
      </c>
      <c r="C14" s="10" t="s">
        <v>112</v>
      </c>
      <c r="D14" s="8">
        <v>0.96</v>
      </c>
    </row>
    <row r="15" spans="1:4">
      <c r="A15" s="5">
        <v>13</v>
      </c>
      <c r="B15" s="9" t="s">
        <v>216</v>
      </c>
      <c r="C15" s="10" t="s">
        <v>122</v>
      </c>
      <c r="D15" s="8">
        <v>0.94</v>
      </c>
    </row>
    <row r="16" spans="1:4">
      <c r="A16" s="5">
        <v>14</v>
      </c>
      <c r="B16" s="9" t="s">
        <v>217</v>
      </c>
      <c r="C16" s="10" t="s">
        <v>128</v>
      </c>
      <c r="D16" s="8">
        <v>0.93</v>
      </c>
    </row>
    <row r="17" spans="1:4">
      <c r="A17" s="5">
        <v>15</v>
      </c>
      <c r="B17" s="9" t="s">
        <v>218</v>
      </c>
      <c r="C17" s="10" t="s">
        <v>102</v>
      </c>
      <c r="D17" s="8">
        <v>0.85</v>
      </c>
    </row>
    <row r="18" spans="1:4">
      <c r="A18" s="5">
        <v>16</v>
      </c>
      <c r="B18" s="9" t="s">
        <v>219</v>
      </c>
      <c r="C18" s="10" t="s">
        <v>137</v>
      </c>
      <c r="D18" s="8">
        <v>0.9</v>
      </c>
    </row>
    <row r="19" spans="1:4">
      <c r="A19" s="5">
        <v>17</v>
      </c>
      <c r="B19" s="9" t="s">
        <v>220</v>
      </c>
      <c r="C19" s="10" t="s">
        <v>105</v>
      </c>
      <c r="D19" s="8">
        <v>0.86</v>
      </c>
    </row>
    <row r="20" spans="1:4">
      <c r="A20" s="5">
        <v>18</v>
      </c>
      <c r="B20" s="9" t="s">
        <v>221</v>
      </c>
      <c r="C20" s="10" t="s">
        <v>104</v>
      </c>
      <c r="D20" s="8">
        <v>0.89</v>
      </c>
    </row>
    <row r="21" spans="1:4">
      <c r="A21" s="5">
        <v>19</v>
      </c>
      <c r="B21" s="9" t="s">
        <v>222</v>
      </c>
      <c r="C21" s="10" t="s">
        <v>90</v>
      </c>
      <c r="D21" s="8">
        <v>0.91</v>
      </c>
    </row>
    <row r="22" spans="1:4">
      <c r="A22" s="5">
        <v>20</v>
      </c>
      <c r="B22" s="9" t="s">
        <v>223</v>
      </c>
      <c r="C22" s="10" t="s">
        <v>92</v>
      </c>
      <c r="D22" s="8">
        <v>0.94</v>
      </c>
    </row>
    <row r="23" spans="1:4">
      <c r="A23" s="5">
        <v>21</v>
      </c>
      <c r="B23" s="9" t="s">
        <v>224</v>
      </c>
      <c r="C23" s="10" t="s">
        <v>94</v>
      </c>
      <c r="D23" s="8">
        <v>0.81</v>
      </c>
    </row>
    <row r="24" spans="1:4">
      <c r="A24" s="5">
        <v>22</v>
      </c>
      <c r="B24" s="9" t="s">
        <v>225</v>
      </c>
      <c r="C24" s="10" t="s">
        <v>106</v>
      </c>
      <c r="D24" s="8">
        <v>0.91</v>
      </c>
    </row>
    <row r="25" spans="1:4">
      <c r="A25" s="5">
        <v>23</v>
      </c>
      <c r="B25" s="9" t="s">
        <v>226</v>
      </c>
      <c r="C25" s="10" t="s">
        <v>129</v>
      </c>
      <c r="D25" s="8">
        <v>0.86</v>
      </c>
    </row>
    <row r="26" spans="1:4">
      <c r="A26" s="5">
        <v>24</v>
      </c>
      <c r="B26" s="9" t="s">
        <v>227</v>
      </c>
      <c r="C26" s="10" t="s">
        <v>139</v>
      </c>
      <c r="D26" s="8">
        <v>0.95</v>
      </c>
    </row>
    <row r="27" spans="1:4">
      <c r="A27" s="5">
        <v>25</v>
      </c>
      <c r="B27" s="9" t="s">
        <v>228</v>
      </c>
      <c r="C27" s="10" t="s">
        <v>118</v>
      </c>
      <c r="D27" s="8">
        <v>0.95</v>
      </c>
    </row>
    <row r="28" spans="1:4">
      <c r="A28" s="5">
        <v>26</v>
      </c>
      <c r="B28" s="9" t="s">
        <v>234</v>
      </c>
      <c r="C28" s="10" t="s">
        <v>123</v>
      </c>
      <c r="D28" s="8">
        <v>0.9</v>
      </c>
    </row>
    <row r="29" spans="1:4">
      <c r="A29" s="5">
        <v>27</v>
      </c>
      <c r="B29" s="9" t="s">
        <v>235</v>
      </c>
      <c r="C29" s="10" t="s">
        <v>113</v>
      </c>
      <c r="D29" s="8">
        <v>0.93</v>
      </c>
    </row>
    <row r="30" spans="1:4">
      <c r="A30" s="5">
        <v>28</v>
      </c>
      <c r="B30" s="9" t="s">
        <v>236</v>
      </c>
      <c r="C30" s="10" t="s">
        <v>111</v>
      </c>
      <c r="D30" s="8">
        <v>0.96</v>
      </c>
    </row>
    <row r="31" spans="1:4">
      <c r="A31" s="5">
        <v>29</v>
      </c>
      <c r="B31" s="9" t="s">
        <v>237</v>
      </c>
      <c r="C31" s="10" t="s">
        <v>101</v>
      </c>
      <c r="D31" s="8">
        <v>0.95</v>
      </c>
    </row>
    <row r="32" spans="1:4">
      <c r="A32" s="5">
        <v>30</v>
      </c>
      <c r="B32" s="9" t="s">
        <v>238</v>
      </c>
      <c r="C32" s="10" t="s">
        <v>91</v>
      </c>
      <c r="D32" s="8">
        <v>0.91</v>
      </c>
    </row>
    <row r="33" spans="1:4">
      <c r="A33" s="5">
        <v>31</v>
      </c>
      <c r="B33" s="9" t="s">
        <v>239</v>
      </c>
      <c r="C33" s="10" t="s">
        <v>100</v>
      </c>
      <c r="D33" s="8">
        <v>0.9</v>
      </c>
    </row>
    <row r="34" spans="1:4">
      <c r="A34" s="5">
        <v>32</v>
      </c>
      <c r="B34" s="9" t="s">
        <v>240</v>
      </c>
      <c r="C34" s="10" t="s">
        <v>130</v>
      </c>
      <c r="D34" s="8">
        <v>0.84</v>
      </c>
    </row>
    <row r="35" spans="1:4">
      <c r="A35" s="5">
        <v>33</v>
      </c>
      <c r="B35" s="9" t="s">
        <v>241</v>
      </c>
      <c r="C35" s="10" t="s">
        <v>93</v>
      </c>
      <c r="D35" s="8">
        <v>0.78</v>
      </c>
    </row>
    <row r="36" spans="1:4">
      <c r="A36" s="5">
        <v>34</v>
      </c>
      <c r="B36" s="9" t="s">
        <v>242</v>
      </c>
      <c r="C36" s="10" t="s">
        <v>114</v>
      </c>
      <c r="D36" s="8">
        <v>0.9</v>
      </c>
    </row>
    <row r="37" spans="1:4">
      <c r="A37" s="5">
        <v>35</v>
      </c>
      <c r="B37" s="9" t="s">
        <v>243</v>
      </c>
      <c r="C37" s="10" t="s">
        <v>135</v>
      </c>
      <c r="D37" s="8">
        <v>0.87</v>
      </c>
    </row>
    <row r="38" spans="1:4">
      <c r="A38" s="5">
        <v>36</v>
      </c>
      <c r="B38" s="9" t="s">
        <v>244</v>
      </c>
      <c r="C38" s="10" t="s">
        <v>115</v>
      </c>
      <c r="D38" s="8">
        <v>0.85</v>
      </c>
    </row>
    <row r="39" spans="1:4">
      <c r="A39" s="5">
        <v>37</v>
      </c>
      <c r="B39" s="9" t="s">
        <v>245</v>
      </c>
      <c r="C39" s="10" t="s">
        <v>120</v>
      </c>
      <c r="D39" s="8">
        <v>0.84</v>
      </c>
    </row>
    <row r="40" spans="1:4">
      <c r="A40" s="5">
        <v>38</v>
      </c>
      <c r="B40" s="9" t="s">
        <v>246</v>
      </c>
      <c r="C40" s="10" t="s">
        <v>103</v>
      </c>
      <c r="D40" s="8">
        <v>0.92</v>
      </c>
    </row>
    <row r="41" spans="1:4">
      <c r="A41" s="5">
        <v>39</v>
      </c>
      <c r="B41" s="9" t="s">
        <v>247</v>
      </c>
      <c r="C41" s="10" t="s">
        <v>96</v>
      </c>
      <c r="D41" s="8">
        <v>0.93</v>
      </c>
    </row>
    <row r="42" spans="1:4">
      <c r="A42" s="5">
        <v>40</v>
      </c>
      <c r="B42" s="9" t="s">
        <v>229</v>
      </c>
      <c r="C42" s="10" t="s">
        <v>126</v>
      </c>
      <c r="D42" s="8">
        <v>0.93</v>
      </c>
    </row>
    <row r="43" spans="1:4">
      <c r="A43" s="5">
        <v>41</v>
      </c>
      <c r="B43" s="11" t="s">
        <v>230</v>
      </c>
      <c r="C43" s="12" t="s">
        <v>132</v>
      </c>
      <c r="D43" s="8">
        <v>0.98</v>
      </c>
    </row>
    <row r="44" spans="1:4">
      <c r="A44" s="5">
        <v>42</v>
      </c>
      <c r="B44" s="9" t="s">
        <v>200</v>
      </c>
      <c r="C44" s="10" t="s">
        <v>109</v>
      </c>
      <c r="D44" s="8">
        <v>0.91</v>
      </c>
    </row>
    <row r="45" spans="1:4">
      <c r="A45" s="5">
        <v>43</v>
      </c>
      <c r="B45" s="9" t="s">
        <v>213</v>
      </c>
      <c r="C45" s="10" t="s">
        <v>95</v>
      </c>
      <c r="D45" s="8">
        <v>0.88</v>
      </c>
    </row>
    <row r="46" spans="1:4">
      <c r="A46" s="5">
        <v>44</v>
      </c>
      <c r="B46" s="9" t="s">
        <v>231</v>
      </c>
      <c r="C46" s="10" t="s">
        <v>107</v>
      </c>
      <c r="D46" s="8">
        <v>0.92</v>
      </c>
    </row>
    <row r="47" spans="1:4">
      <c r="A47" s="5">
        <v>45</v>
      </c>
      <c r="B47" s="9" t="s">
        <v>232</v>
      </c>
      <c r="C47" s="10" t="s">
        <v>121</v>
      </c>
      <c r="D47" s="8">
        <v>1</v>
      </c>
    </row>
    <row r="48" spans="1:4">
      <c r="A48" s="5">
        <v>46</v>
      </c>
      <c r="B48" s="9" t="s">
        <v>202</v>
      </c>
      <c r="C48" s="10" t="s">
        <v>138</v>
      </c>
      <c r="D48" s="8">
        <v>0.97</v>
      </c>
    </row>
    <row r="49" spans="1:4">
      <c r="A49" s="5">
        <v>47</v>
      </c>
      <c r="B49" s="149" t="s">
        <v>156</v>
      </c>
      <c r="C49" s="13" t="s">
        <v>119</v>
      </c>
      <c r="D49" s="8">
        <v>0.97</v>
      </c>
    </row>
    <row r="50" spans="1:4">
      <c r="A50" s="5">
        <v>48</v>
      </c>
      <c r="B50" s="150" t="s">
        <v>233</v>
      </c>
      <c r="C50" s="13" t="s">
        <v>97</v>
      </c>
      <c r="D50" s="8">
        <v>0.84</v>
      </c>
    </row>
    <row r="51" spans="1:4">
      <c r="A51" s="5">
        <v>49</v>
      </c>
      <c r="B51" s="150" t="s">
        <v>214</v>
      </c>
      <c r="C51" s="13" t="s">
        <v>117</v>
      </c>
      <c r="D51" s="8">
        <v>0.93</v>
      </c>
    </row>
  </sheetData>
  <sheetProtection formatCells="0" insertHyperlinks="0" autoFilter="0"/>
  <autoFilter ref="A2:E51">
    <extLst/>
  </autoFilter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55"/>
  <sheetViews>
    <sheetView zoomScale="85" zoomScaleNormal="85" workbookViewId="0">
      <pane xSplit="3" ySplit="2" topLeftCell="D3" activePane="bottomRight" state="frozen"/>
      <selection/>
      <selection pane="topRight"/>
      <selection pane="bottomLeft"/>
      <selection pane="bottomRight" activeCell="G61" sqref="G61"/>
    </sheetView>
  </sheetViews>
  <sheetFormatPr defaultColWidth="9" defaultRowHeight="13.5"/>
  <cols>
    <col min="1" max="1" width="5.18333333333333" style="119" customWidth="1"/>
    <col min="2" max="2" width="9.26666666666667" style="120" customWidth="1"/>
    <col min="3" max="3" width="18.2666666666667" style="119" customWidth="1"/>
    <col min="4" max="4" width="7.18333333333333" style="120" customWidth="1"/>
    <col min="5" max="5" width="5.36666666666667" style="120" customWidth="1"/>
    <col min="6" max="6" width="5.18333333333333" style="120" customWidth="1"/>
    <col min="7" max="7" width="9" style="120" customWidth="1"/>
    <col min="8" max="8" width="5.18333333333333" style="120" customWidth="1"/>
    <col min="9" max="9" width="5.54166666666667" style="120" customWidth="1"/>
    <col min="10" max="10" width="11.9083333333333" style="120" customWidth="1"/>
    <col min="11" max="11" width="8.90833333333333" style="120" customWidth="1"/>
    <col min="12" max="12" width="9" style="120" customWidth="1"/>
    <col min="13" max="13" width="8.90833333333333" style="120" customWidth="1"/>
    <col min="14" max="14" width="8.54166666666667" style="120" customWidth="1"/>
    <col min="15" max="15" width="10.9083333333333" style="120" customWidth="1"/>
    <col min="16" max="16" width="8.36666666666667" style="120" customWidth="1"/>
    <col min="17" max="17" width="9.09166666666667" style="120" customWidth="1"/>
    <col min="18" max="18" width="11.2666666666667" style="120" customWidth="1"/>
    <col min="19" max="19" width="17.1833333333333" style="120" customWidth="1"/>
    <col min="20" max="20" width="20" style="119" customWidth="1"/>
    <col min="21" max="32" width="9" style="46"/>
    <col min="33" max="16384" width="9" style="119"/>
  </cols>
  <sheetData>
    <row r="1" s="117" customFormat="1" ht="27" customHeight="1" spans="1:20">
      <c r="A1" s="121" t="s">
        <v>2</v>
      </c>
      <c r="B1" s="121" t="s">
        <v>3</v>
      </c>
      <c r="C1" s="121" t="s">
        <v>4</v>
      </c>
      <c r="D1" s="4" t="s">
        <v>68</v>
      </c>
      <c r="E1" s="121" t="s">
        <v>69</v>
      </c>
      <c r="F1" s="121"/>
      <c r="G1" s="121" t="s">
        <v>70</v>
      </c>
      <c r="H1" s="121"/>
      <c r="I1" s="121"/>
      <c r="J1" s="121" t="s">
        <v>71</v>
      </c>
      <c r="K1" s="121"/>
      <c r="L1" s="121"/>
      <c r="M1" s="121"/>
      <c r="N1" s="121"/>
      <c r="O1" s="121"/>
      <c r="P1" s="121"/>
      <c r="Q1" s="121"/>
      <c r="R1" s="121"/>
      <c r="S1" s="127" t="s">
        <v>72</v>
      </c>
      <c r="T1" s="127" t="s">
        <v>73</v>
      </c>
    </row>
    <row r="2" s="117" customFormat="1" ht="38" customHeight="1" spans="1:20">
      <c r="A2" s="121"/>
      <c r="B2" s="121"/>
      <c r="C2" s="121"/>
      <c r="D2" s="4"/>
      <c r="E2" s="121" t="s">
        <v>74</v>
      </c>
      <c r="F2" s="122" t="s">
        <v>75</v>
      </c>
      <c r="G2" s="122" t="s">
        <v>76</v>
      </c>
      <c r="H2" s="122" t="s">
        <v>77</v>
      </c>
      <c r="I2" s="122" t="s">
        <v>78</v>
      </c>
      <c r="J2" s="122" t="s">
        <v>79</v>
      </c>
      <c r="K2" s="122" t="s">
        <v>80</v>
      </c>
      <c r="L2" s="122" t="s">
        <v>81</v>
      </c>
      <c r="M2" s="122" t="s">
        <v>82</v>
      </c>
      <c r="N2" s="122" t="s">
        <v>83</v>
      </c>
      <c r="O2" s="122" t="s">
        <v>84</v>
      </c>
      <c r="P2" s="122" t="s">
        <v>85</v>
      </c>
      <c r="Q2" s="122" t="s">
        <v>86</v>
      </c>
      <c r="R2" s="122" t="s">
        <v>87</v>
      </c>
      <c r="S2" s="127"/>
      <c r="T2" s="127"/>
    </row>
    <row r="3" s="118" customFormat="1" ht="27" spans="1:20">
      <c r="A3" s="123"/>
      <c r="B3" s="123" t="s">
        <v>88</v>
      </c>
      <c r="C3" s="123">
        <v>1</v>
      </c>
      <c r="D3" s="123">
        <v>883</v>
      </c>
      <c r="E3" s="123">
        <v>170</v>
      </c>
      <c r="F3" s="123">
        <v>269</v>
      </c>
      <c r="G3" s="123">
        <v>85</v>
      </c>
      <c r="H3" s="124">
        <v>283</v>
      </c>
      <c r="I3" s="124">
        <v>515</v>
      </c>
      <c r="J3" s="126">
        <v>36</v>
      </c>
      <c r="K3" s="126">
        <v>139</v>
      </c>
      <c r="L3" s="126">
        <v>179</v>
      </c>
      <c r="M3" s="126">
        <v>199</v>
      </c>
      <c r="N3" s="126">
        <v>140</v>
      </c>
      <c r="O3" s="126">
        <v>94</v>
      </c>
      <c r="P3" s="126">
        <v>90</v>
      </c>
      <c r="Q3" s="126">
        <v>5</v>
      </c>
      <c r="R3" s="123">
        <v>1</v>
      </c>
      <c r="S3" s="128">
        <f>(E3+F3)/D3</f>
        <v>0.497168742921857</v>
      </c>
      <c r="T3" s="128">
        <f>(H3+I3)/D3</f>
        <v>0.903737259343148</v>
      </c>
    </row>
    <row r="4" spans="1:32">
      <c r="A4" s="122" t="s">
        <v>89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</row>
    <row r="5" spans="1:32">
      <c r="A5" s="125"/>
      <c r="B5" s="122"/>
      <c r="C5" s="96" t="s">
        <v>90</v>
      </c>
      <c r="D5" s="96">
        <v>14</v>
      </c>
      <c r="E5" s="96">
        <v>4</v>
      </c>
      <c r="F5" s="96">
        <v>8</v>
      </c>
      <c r="G5" s="96">
        <v>0</v>
      </c>
      <c r="H5" s="96">
        <v>1</v>
      </c>
      <c r="I5" s="96">
        <v>13</v>
      </c>
      <c r="J5" s="96"/>
      <c r="K5" s="96">
        <v>3</v>
      </c>
      <c r="L5" s="96">
        <v>4</v>
      </c>
      <c r="M5" s="96">
        <v>4</v>
      </c>
      <c r="N5" s="96">
        <v>2</v>
      </c>
      <c r="O5" s="96">
        <v>1</v>
      </c>
      <c r="P5" s="96"/>
      <c r="Q5" s="96"/>
      <c r="R5" s="96"/>
      <c r="S5" s="129">
        <f>(F5+E5)/D5</f>
        <v>0.857142857142857</v>
      </c>
      <c r="T5" s="129">
        <f>(H5+I5)/D5</f>
        <v>1</v>
      </c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</row>
    <row r="6" spans="1:32">
      <c r="A6" s="125"/>
      <c r="B6" s="122"/>
      <c r="C6" s="96" t="s">
        <v>91</v>
      </c>
      <c r="D6" s="96">
        <v>8</v>
      </c>
      <c r="E6" s="96">
        <v>1</v>
      </c>
      <c r="F6" s="96">
        <v>1</v>
      </c>
      <c r="G6" s="96">
        <v>1</v>
      </c>
      <c r="H6" s="96">
        <v>4</v>
      </c>
      <c r="I6" s="96">
        <v>3</v>
      </c>
      <c r="J6" s="96"/>
      <c r="K6" s="96">
        <v>3</v>
      </c>
      <c r="L6" s="96">
        <v>2</v>
      </c>
      <c r="M6" s="96">
        <v>1</v>
      </c>
      <c r="N6" s="96"/>
      <c r="O6" s="96">
        <v>1</v>
      </c>
      <c r="P6" s="96">
        <v>1</v>
      </c>
      <c r="Q6" s="96"/>
      <c r="R6" s="96"/>
      <c r="S6" s="129">
        <f t="shared" ref="S6:S15" si="0">(F6+E6)/D6</f>
        <v>0.25</v>
      </c>
      <c r="T6" s="129">
        <f t="shared" ref="T6:T37" si="1">(H6+I6)/D6</f>
        <v>0.875</v>
      </c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</row>
    <row r="7" spans="1:32">
      <c r="A7" s="125"/>
      <c r="B7" s="125"/>
      <c r="C7" s="96" t="s">
        <v>92</v>
      </c>
      <c r="D7" s="96">
        <v>16</v>
      </c>
      <c r="E7" s="96">
        <v>2</v>
      </c>
      <c r="F7" s="96">
        <v>6</v>
      </c>
      <c r="G7" s="96">
        <v>0</v>
      </c>
      <c r="H7" s="96"/>
      <c r="I7" s="96">
        <v>16</v>
      </c>
      <c r="J7" s="96">
        <v>1</v>
      </c>
      <c r="K7" s="96">
        <v>4</v>
      </c>
      <c r="L7" s="96">
        <v>5</v>
      </c>
      <c r="M7" s="96">
        <v>5</v>
      </c>
      <c r="N7" s="96"/>
      <c r="O7" s="96">
        <v>1</v>
      </c>
      <c r="P7" s="96"/>
      <c r="Q7" s="96"/>
      <c r="R7" s="96"/>
      <c r="S7" s="129">
        <f t="shared" si="0"/>
        <v>0.5</v>
      </c>
      <c r="T7" s="129">
        <f t="shared" si="1"/>
        <v>1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</row>
    <row r="8" spans="1:32">
      <c r="A8" s="125"/>
      <c r="B8" s="125"/>
      <c r="C8" s="96" t="s">
        <v>93</v>
      </c>
      <c r="D8" s="96">
        <v>9</v>
      </c>
      <c r="E8" s="96"/>
      <c r="F8" s="96">
        <v>5</v>
      </c>
      <c r="G8" s="96">
        <v>0</v>
      </c>
      <c r="H8" s="96"/>
      <c r="I8" s="96">
        <v>9</v>
      </c>
      <c r="J8" s="96">
        <v>1</v>
      </c>
      <c r="K8" s="96">
        <v>1</v>
      </c>
      <c r="L8" s="96">
        <v>2</v>
      </c>
      <c r="M8" s="96">
        <v>4</v>
      </c>
      <c r="N8" s="96"/>
      <c r="O8" s="96"/>
      <c r="P8" s="96">
        <v>1</v>
      </c>
      <c r="Q8" s="96"/>
      <c r="R8" s="96"/>
      <c r="S8" s="129">
        <f t="shared" si="0"/>
        <v>0.555555555555556</v>
      </c>
      <c r="T8" s="129">
        <f t="shared" si="1"/>
        <v>1</v>
      </c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</row>
    <row r="9" spans="1:32">
      <c r="A9" s="125"/>
      <c r="B9" s="125"/>
      <c r="C9" s="96" t="s">
        <v>94</v>
      </c>
      <c r="D9" s="96">
        <v>9</v>
      </c>
      <c r="E9" s="96">
        <v>1</v>
      </c>
      <c r="F9" s="96">
        <v>5</v>
      </c>
      <c r="G9" s="96">
        <v>0</v>
      </c>
      <c r="H9" s="96">
        <v>3</v>
      </c>
      <c r="I9" s="96">
        <v>6</v>
      </c>
      <c r="J9" s="96"/>
      <c r="K9" s="96">
        <v>2</v>
      </c>
      <c r="L9" s="96">
        <v>3</v>
      </c>
      <c r="M9" s="96"/>
      <c r="N9" s="96">
        <v>3</v>
      </c>
      <c r="O9" s="96">
        <v>1</v>
      </c>
      <c r="P9" s="96"/>
      <c r="Q9" s="96"/>
      <c r="R9" s="96"/>
      <c r="S9" s="129">
        <f t="shared" si="0"/>
        <v>0.666666666666667</v>
      </c>
      <c r="T9" s="129">
        <f t="shared" si="1"/>
        <v>1</v>
      </c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</row>
    <row r="10" spans="1:32">
      <c r="A10" s="125"/>
      <c r="B10" s="125"/>
      <c r="C10" s="96" t="s">
        <v>95</v>
      </c>
      <c r="D10" s="96">
        <v>7</v>
      </c>
      <c r="E10" s="96"/>
      <c r="F10" s="96">
        <v>1</v>
      </c>
      <c r="G10" s="96">
        <v>0</v>
      </c>
      <c r="H10" s="96"/>
      <c r="I10" s="96">
        <v>7</v>
      </c>
      <c r="J10" s="96"/>
      <c r="K10" s="96">
        <v>2</v>
      </c>
      <c r="L10" s="96">
        <v>3</v>
      </c>
      <c r="M10" s="96">
        <v>1</v>
      </c>
      <c r="N10" s="96">
        <v>1</v>
      </c>
      <c r="O10" s="96"/>
      <c r="P10" s="96"/>
      <c r="Q10" s="96"/>
      <c r="R10" s="96"/>
      <c r="S10" s="129">
        <f t="shared" si="0"/>
        <v>0.142857142857143</v>
      </c>
      <c r="T10" s="129">
        <f t="shared" si="1"/>
        <v>1</v>
      </c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</row>
    <row r="11" spans="1:32">
      <c r="A11" s="125"/>
      <c r="B11" s="125"/>
      <c r="C11" s="96" t="s">
        <v>96</v>
      </c>
      <c r="D11" s="96">
        <v>4</v>
      </c>
      <c r="E11" s="96"/>
      <c r="F11" s="96"/>
      <c r="G11" s="96">
        <v>0</v>
      </c>
      <c r="H11" s="96">
        <v>4</v>
      </c>
      <c r="I11" s="96"/>
      <c r="J11" s="96">
        <v>1</v>
      </c>
      <c r="K11" s="96">
        <v>3</v>
      </c>
      <c r="L11" s="96"/>
      <c r="M11" s="96"/>
      <c r="N11" s="96"/>
      <c r="O11" s="96"/>
      <c r="P11" s="96"/>
      <c r="Q11" s="96"/>
      <c r="R11" s="96"/>
      <c r="S11" s="129">
        <f t="shared" si="0"/>
        <v>0</v>
      </c>
      <c r="T11" s="129">
        <f t="shared" si="1"/>
        <v>1</v>
      </c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</row>
    <row r="12" spans="1:32">
      <c r="A12" s="125"/>
      <c r="B12" s="125"/>
      <c r="C12" s="96" t="s">
        <v>97</v>
      </c>
      <c r="D12" s="96">
        <v>3</v>
      </c>
      <c r="E12" s="96">
        <v>1</v>
      </c>
      <c r="F12" s="96"/>
      <c r="G12" s="96">
        <v>1</v>
      </c>
      <c r="H12" s="96"/>
      <c r="I12" s="96">
        <v>2</v>
      </c>
      <c r="J12" s="96"/>
      <c r="K12" s="96"/>
      <c r="L12" s="96">
        <v>1</v>
      </c>
      <c r="M12" s="96"/>
      <c r="N12" s="96">
        <v>1</v>
      </c>
      <c r="O12" s="96"/>
      <c r="P12" s="96">
        <v>1</v>
      </c>
      <c r="Q12" s="96"/>
      <c r="R12" s="96"/>
      <c r="S12" s="129">
        <f t="shared" si="0"/>
        <v>0.333333333333333</v>
      </c>
      <c r="T12" s="129">
        <f t="shared" si="1"/>
        <v>0.666666666666667</v>
      </c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</row>
    <row r="13" spans="1:32">
      <c r="A13" s="125"/>
      <c r="B13" s="125"/>
      <c r="C13" s="96" t="s">
        <v>98</v>
      </c>
      <c r="D13" s="96">
        <v>13</v>
      </c>
      <c r="E13" s="96">
        <v>2</v>
      </c>
      <c r="F13" s="96">
        <v>2</v>
      </c>
      <c r="G13" s="96">
        <v>0</v>
      </c>
      <c r="H13" s="96">
        <v>1</v>
      </c>
      <c r="I13" s="96">
        <v>12</v>
      </c>
      <c r="J13" s="96"/>
      <c r="K13" s="96">
        <v>1</v>
      </c>
      <c r="L13" s="96">
        <v>6</v>
      </c>
      <c r="M13" s="96">
        <v>4</v>
      </c>
      <c r="N13" s="96">
        <v>1</v>
      </c>
      <c r="O13" s="96"/>
      <c r="P13" s="96">
        <v>1</v>
      </c>
      <c r="Q13" s="96"/>
      <c r="R13" s="96"/>
      <c r="S13" s="129">
        <f t="shared" si="0"/>
        <v>0.307692307692308</v>
      </c>
      <c r="T13" s="129">
        <f t="shared" si="1"/>
        <v>1</v>
      </c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</row>
    <row r="14" spans="1:32">
      <c r="A14" s="125"/>
      <c r="B14" s="125"/>
      <c r="C14" s="96" t="s">
        <v>99</v>
      </c>
      <c r="D14" s="96">
        <v>8</v>
      </c>
      <c r="E14" s="96">
        <v>2</v>
      </c>
      <c r="F14" s="96">
        <v>1</v>
      </c>
      <c r="G14" s="96">
        <v>0</v>
      </c>
      <c r="H14" s="96"/>
      <c r="I14" s="96">
        <v>8</v>
      </c>
      <c r="J14" s="96"/>
      <c r="K14" s="96">
        <v>1</v>
      </c>
      <c r="L14" s="96">
        <v>4</v>
      </c>
      <c r="M14" s="96">
        <v>1</v>
      </c>
      <c r="N14" s="96">
        <v>1</v>
      </c>
      <c r="O14" s="96">
        <v>1</v>
      </c>
      <c r="P14" s="96"/>
      <c r="Q14" s="96"/>
      <c r="R14" s="96"/>
      <c r="S14" s="129">
        <f t="shared" si="0"/>
        <v>0.375</v>
      </c>
      <c r="T14" s="129">
        <f t="shared" si="1"/>
        <v>1</v>
      </c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</row>
    <row r="15" spans="1:32">
      <c r="A15" s="125"/>
      <c r="B15" s="125"/>
      <c r="C15" s="96" t="s">
        <v>64</v>
      </c>
      <c r="D15" s="96">
        <v>38</v>
      </c>
      <c r="E15" s="96">
        <v>9</v>
      </c>
      <c r="F15" s="96">
        <v>8</v>
      </c>
      <c r="G15" s="96">
        <v>2</v>
      </c>
      <c r="H15" s="96">
        <v>3</v>
      </c>
      <c r="I15" s="96">
        <v>33</v>
      </c>
      <c r="J15" s="96">
        <v>2</v>
      </c>
      <c r="K15" s="96">
        <v>10</v>
      </c>
      <c r="L15" s="96">
        <v>4</v>
      </c>
      <c r="M15" s="96">
        <v>7</v>
      </c>
      <c r="N15" s="96">
        <v>5</v>
      </c>
      <c r="O15" s="96">
        <v>4</v>
      </c>
      <c r="P15" s="96">
        <v>6</v>
      </c>
      <c r="Q15" s="96"/>
      <c r="R15" s="96"/>
      <c r="S15" s="129">
        <f t="shared" si="0"/>
        <v>0.447368421052632</v>
      </c>
      <c r="T15" s="129">
        <f t="shared" si="1"/>
        <v>0.947368421052632</v>
      </c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</row>
    <row r="16" spans="1:32">
      <c r="A16" s="125"/>
      <c r="B16" s="125"/>
      <c r="C16" s="96" t="s">
        <v>100</v>
      </c>
      <c r="D16" s="96">
        <v>13</v>
      </c>
      <c r="E16" s="96">
        <v>2</v>
      </c>
      <c r="F16" s="96">
        <v>7</v>
      </c>
      <c r="G16" s="96">
        <v>0</v>
      </c>
      <c r="H16" s="96">
        <v>3</v>
      </c>
      <c r="I16" s="96">
        <v>10</v>
      </c>
      <c r="J16" s="96"/>
      <c r="K16" s="96">
        <v>2</v>
      </c>
      <c r="L16" s="96">
        <v>3</v>
      </c>
      <c r="M16" s="96">
        <v>3</v>
      </c>
      <c r="N16" s="96">
        <v>4</v>
      </c>
      <c r="O16" s="96"/>
      <c r="P16" s="96">
        <v>1</v>
      </c>
      <c r="Q16" s="96"/>
      <c r="R16" s="96"/>
      <c r="S16" s="129">
        <f t="shared" ref="S16:S55" si="2">(F16+E16)/D16</f>
        <v>0.692307692307692</v>
      </c>
      <c r="T16" s="129">
        <f t="shared" si="1"/>
        <v>1</v>
      </c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</row>
    <row r="17" spans="1:32">
      <c r="A17" s="125"/>
      <c r="B17" s="125"/>
      <c r="C17" s="96" t="s">
        <v>101</v>
      </c>
      <c r="D17" s="96">
        <v>44</v>
      </c>
      <c r="E17" s="96">
        <v>11</v>
      </c>
      <c r="F17" s="96">
        <v>13</v>
      </c>
      <c r="G17" s="96">
        <v>7</v>
      </c>
      <c r="H17" s="96">
        <v>25</v>
      </c>
      <c r="I17" s="96">
        <v>12</v>
      </c>
      <c r="J17" s="96">
        <v>5</v>
      </c>
      <c r="K17" s="96">
        <v>8</v>
      </c>
      <c r="L17" s="96">
        <v>8</v>
      </c>
      <c r="M17" s="96">
        <v>6</v>
      </c>
      <c r="N17" s="96">
        <v>6</v>
      </c>
      <c r="O17" s="96">
        <v>6</v>
      </c>
      <c r="P17" s="96">
        <v>4</v>
      </c>
      <c r="Q17" s="96">
        <v>1</v>
      </c>
      <c r="R17" s="96"/>
      <c r="S17" s="129">
        <f t="shared" si="2"/>
        <v>0.545454545454545</v>
      </c>
      <c r="T17" s="129">
        <f t="shared" si="1"/>
        <v>0.840909090909091</v>
      </c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</row>
    <row r="18" spans="1:32">
      <c r="A18" s="125"/>
      <c r="B18" s="125"/>
      <c r="C18" s="96" t="s">
        <v>102</v>
      </c>
      <c r="D18" s="96">
        <v>18</v>
      </c>
      <c r="E18" s="96">
        <v>3</v>
      </c>
      <c r="F18" s="96">
        <v>6</v>
      </c>
      <c r="G18" s="96">
        <v>3</v>
      </c>
      <c r="H18" s="96">
        <v>4</v>
      </c>
      <c r="I18" s="96">
        <v>11</v>
      </c>
      <c r="J18" s="96"/>
      <c r="K18" s="96">
        <v>4</v>
      </c>
      <c r="L18" s="96">
        <v>3</v>
      </c>
      <c r="M18" s="96">
        <v>2</v>
      </c>
      <c r="N18" s="96">
        <v>2</v>
      </c>
      <c r="O18" s="96">
        <v>2</v>
      </c>
      <c r="P18" s="96">
        <v>4</v>
      </c>
      <c r="Q18" s="96">
        <v>1</v>
      </c>
      <c r="R18" s="96"/>
      <c r="S18" s="129">
        <f t="shared" si="2"/>
        <v>0.5</v>
      </c>
      <c r="T18" s="129">
        <f t="shared" si="1"/>
        <v>0.833333333333333</v>
      </c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</row>
    <row r="19" spans="1:32">
      <c r="A19" s="125"/>
      <c r="B19" s="125"/>
      <c r="C19" s="96" t="s">
        <v>103</v>
      </c>
      <c r="D19" s="96">
        <v>15</v>
      </c>
      <c r="E19" s="96">
        <v>3</v>
      </c>
      <c r="F19" s="96">
        <v>3</v>
      </c>
      <c r="G19" s="96">
        <v>3</v>
      </c>
      <c r="H19" s="96">
        <v>9</v>
      </c>
      <c r="I19" s="96">
        <v>3</v>
      </c>
      <c r="J19" s="96"/>
      <c r="K19" s="96">
        <v>1</v>
      </c>
      <c r="L19" s="96">
        <v>6</v>
      </c>
      <c r="M19" s="96">
        <v>5</v>
      </c>
      <c r="N19" s="96">
        <v>1</v>
      </c>
      <c r="O19" s="96">
        <v>1</v>
      </c>
      <c r="P19" s="96">
        <v>1</v>
      </c>
      <c r="Q19" s="96"/>
      <c r="R19" s="96"/>
      <c r="S19" s="129">
        <f t="shared" si="2"/>
        <v>0.4</v>
      </c>
      <c r="T19" s="129">
        <f t="shared" si="1"/>
        <v>0.8</v>
      </c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</row>
    <row r="20" spans="1:32">
      <c r="A20" s="125"/>
      <c r="B20" s="125"/>
      <c r="C20" s="96" t="s">
        <v>104</v>
      </c>
      <c r="D20" s="96">
        <v>8</v>
      </c>
      <c r="E20" s="96">
        <v>2</v>
      </c>
      <c r="F20" s="96">
        <v>2</v>
      </c>
      <c r="G20" s="96">
        <v>1</v>
      </c>
      <c r="H20" s="96"/>
      <c r="I20" s="96">
        <v>7</v>
      </c>
      <c r="J20" s="96"/>
      <c r="K20" s="96">
        <v>1</v>
      </c>
      <c r="L20" s="96">
        <v>2</v>
      </c>
      <c r="M20" s="96">
        <v>1</v>
      </c>
      <c r="N20" s="96">
        <v>2</v>
      </c>
      <c r="O20" s="96"/>
      <c r="P20" s="96">
        <v>2</v>
      </c>
      <c r="Q20" s="96"/>
      <c r="R20" s="96"/>
      <c r="S20" s="129">
        <f t="shared" si="2"/>
        <v>0.5</v>
      </c>
      <c r="T20" s="129">
        <f t="shared" si="1"/>
        <v>0.875</v>
      </c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</row>
    <row r="21" spans="1:32">
      <c r="A21" s="125"/>
      <c r="B21" s="125"/>
      <c r="C21" s="96" t="s">
        <v>105</v>
      </c>
      <c r="D21" s="96">
        <v>19</v>
      </c>
      <c r="E21" s="96">
        <v>4</v>
      </c>
      <c r="F21" s="96">
        <v>3</v>
      </c>
      <c r="G21" s="96">
        <v>0</v>
      </c>
      <c r="H21" s="96"/>
      <c r="I21" s="96">
        <v>19</v>
      </c>
      <c r="J21" s="96">
        <v>1</v>
      </c>
      <c r="K21" s="96">
        <v>8</v>
      </c>
      <c r="L21" s="96">
        <v>1</v>
      </c>
      <c r="M21" s="96">
        <v>5</v>
      </c>
      <c r="N21" s="96">
        <v>2</v>
      </c>
      <c r="O21" s="96">
        <v>1</v>
      </c>
      <c r="P21" s="96"/>
      <c r="Q21" s="96">
        <v>1</v>
      </c>
      <c r="R21" s="96"/>
      <c r="S21" s="129">
        <f t="shared" si="2"/>
        <v>0.368421052631579</v>
      </c>
      <c r="T21" s="129">
        <f t="shared" si="1"/>
        <v>1</v>
      </c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</row>
    <row r="22" spans="1:32">
      <c r="A22" s="125"/>
      <c r="B22" s="125"/>
      <c r="C22" s="96" t="s">
        <v>106</v>
      </c>
      <c r="D22" s="96">
        <v>25</v>
      </c>
      <c r="E22" s="96">
        <v>6</v>
      </c>
      <c r="F22" s="96">
        <v>10</v>
      </c>
      <c r="G22" s="96">
        <v>0</v>
      </c>
      <c r="H22" s="96">
        <v>2</v>
      </c>
      <c r="I22" s="96">
        <v>23</v>
      </c>
      <c r="J22" s="96"/>
      <c r="K22" s="96">
        <v>4</v>
      </c>
      <c r="L22" s="96">
        <v>8</v>
      </c>
      <c r="M22" s="96">
        <v>6</v>
      </c>
      <c r="N22" s="96">
        <v>3</v>
      </c>
      <c r="O22" s="96">
        <v>4</v>
      </c>
      <c r="P22" s="96"/>
      <c r="Q22" s="96"/>
      <c r="R22" s="96"/>
      <c r="S22" s="129">
        <f t="shared" si="2"/>
        <v>0.64</v>
      </c>
      <c r="T22" s="129">
        <f t="shared" si="1"/>
        <v>1</v>
      </c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</row>
    <row r="23" spans="1:32">
      <c r="A23" s="125"/>
      <c r="B23" s="125"/>
      <c r="C23" s="96" t="s">
        <v>107</v>
      </c>
      <c r="D23" s="96">
        <v>8</v>
      </c>
      <c r="E23" s="96"/>
      <c r="F23" s="96">
        <v>2</v>
      </c>
      <c r="G23" s="96">
        <v>0</v>
      </c>
      <c r="H23" s="96">
        <v>6</v>
      </c>
      <c r="I23" s="96">
        <v>2</v>
      </c>
      <c r="J23" s="96">
        <v>1</v>
      </c>
      <c r="K23" s="96">
        <v>3</v>
      </c>
      <c r="L23" s="96">
        <v>2</v>
      </c>
      <c r="M23" s="96"/>
      <c r="N23" s="96">
        <v>2</v>
      </c>
      <c r="O23" s="96"/>
      <c r="P23" s="96"/>
      <c r="Q23" s="96"/>
      <c r="R23" s="96"/>
      <c r="S23" s="129">
        <f t="shared" si="2"/>
        <v>0.25</v>
      </c>
      <c r="T23" s="129">
        <f t="shared" si="1"/>
        <v>1</v>
      </c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</row>
    <row r="24" spans="1:32">
      <c r="A24" s="125"/>
      <c r="B24" s="125"/>
      <c r="C24" s="96" t="s">
        <v>108</v>
      </c>
      <c r="D24" s="96">
        <v>10</v>
      </c>
      <c r="E24" s="96">
        <v>2</v>
      </c>
      <c r="F24" s="96">
        <v>4</v>
      </c>
      <c r="G24" s="96">
        <v>0</v>
      </c>
      <c r="H24" s="96">
        <v>2</v>
      </c>
      <c r="I24" s="96">
        <v>8</v>
      </c>
      <c r="J24" s="96">
        <v>1</v>
      </c>
      <c r="K24" s="96"/>
      <c r="L24" s="96">
        <v>2</v>
      </c>
      <c r="M24" s="96">
        <v>4</v>
      </c>
      <c r="N24" s="96">
        <v>2</v>
      </c>
      <c r="O24" s="96"/>
      <c r="P24" s="96">
        <v>1</v>
      </c>
      <c r="Q24" s="96"/>
      <c r="R24" s="96"/>
      <c r="S24" s="129">
        <f t="shared" si="2"/>
        <v>0.6</v>
      </c>
      <c r="T24" s="129">
        <f t="shared" si="1"/>
        <v>1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</row>
    <row r="25" spans="1:32">
      <c r="A25" s="125"/>
      <c r="B25" s="125"/>
      <c r="C25" s="96" t="s">
        <v>109</v>
      </c>
      <c r="D25" s="96">
        <v>8</v>
      </c>
      <c r="E25" s="96"/>
      <c r="F25" s="96"/>
      <c r="G25" s="96">
        <v>0</v>
      </c>
      <c r="H25" s="96">
        <v>2</v>
      </c>
      <c r="I25" s="96">
        <v>6</v>
      </c>
      <c r="J25" s="96"/>
      <c r="K25" s="96">
        <v>5</v>
      </c>
      <c r="L25" s="96">
        <v>2</v>
      </c>
      <c r="M25" s="96">
        <v>1</v>
      </c>
      <c r="N25" s="96"/>
      <c r="O25" s="96"/>
      <c r="P25" s="96"/>
      <c r="Q25" s="96"/>
      <c r="R25" s="96"/>
      <c r="S25" s="129">
        <f t="shared" si="2"/>
        <v>0</v>
      </c>
      <c r="T25" s="129">
        <f t="shared" si="1"/>
        <v>1</v>
      </c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</row>
    <row r="26" spans="1:32">
      <c r="A26" s="125"/>
      <c r="B26" s="125"/>
      <c r="C26" s="96" t="s">
        <v>110</v>
      </c>
      <c r="D26" s="96">
        <v>13</v>
      </c>
      <c r="E26" s="96">
        <v>2</v>
      </c>
      <c r="F26" s="96">
        <v>5</v>
      </c>
      <c r="G26" s="96">
        <v>2</v>
      </c>
      <c r="H26" s="96"/>
      <c r="I26" s="96">
        <v>11</v>
      </c>
      <c r="J26" s="96">
        <v>2</v>
      </c>
      <c r="K26" s="96">
        <v>1</v>
      </c>
      <c r="L26" s="96">
        <v>4</v>
      </c>
      <c r="M26" s="96">
        <v>1</v>
      </c>
      <c r="N26" s="96">
        <v>1</v>
      </c>
      <c r="O26" s="96">
        <v>2</v>
      </c>
      <c r="P26" s="96">
        <v>2</v>
      </c>
      <c r="Q26" s="96"/>
      <c r="R26" s="96"/>
      <c r="S26" s="129">
        <f t="shared" si="2"/>
        <v>0.538461538461538</v>
      </c>
      <c r="T26" s="129">
        <f t="shared" si="1"/>
        <v>0.846153846153846</v>
      </c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</row>
    <row r="27" spans="1:32">
      <c r="A27" s="125"/>
      <c r="B27" s="125"/>
      <c r="C27" s="96" t="s">
        <v>111</v>
      </c>
      <c r="D27" s="96">
        <v>9</v>
      </c>
      <c r="E27" s="96">
        <v>3</v>
      </c>
      <c r="F27" s="96">
        <v>3</v>
      </c>
      <c r="G27" s="96">
        <v>1</v>
      </c>
      <c r="H27" s="96">
        <v>3</v>
      </c>
      <c r="I27" s="96">
        <v>5</v>
      </c>
      <c r="J27" s="96"/>
      <c r="K27" s="96"/>
      <c r="L27" s="96">
        <v>2</v>
      </c>
      <c r="M27" s="96">
        <v>3</v>
      </c>
      <c r="N27" s="96">
        <v>2</v>
      </c>
      <c r="O27" s="96"/>
      <c r="P27" s="96">
        <v>2</v>
      </c>
      <c r="Q27" s="96"/>
      <c r="R27" s="96"/>
      <c r="S27" s="129">
        <f t="shared" si="2"/>
        <v>0.666666666666667</v>
      </c>
      <c r="T27" s="129">
        <f t="shared" si="1"/>
        <v>0.888888888888889</v>
      </c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</row>
    <row r="28" spans="1:32">
      <c r="A28" s="125"/>
      <c r="B28" s="125"/>
      <c r="C28" s="96" t="s">
        <v>112</v>
      </c>
      <c r="D28" s="96">
        <v>11</v>
      </c>
      <c r="E28" s="96">
        <v>2</v>
      </c>
      <c r="F28" s="96">
        <v>2</v>
      </c>
      <c r="G28" s="96">
        <v>0</v>
      </c>
      <c r="H28" s="96">
        <v>1</v>
      </c>
      <c r="I28" s="96">
        <v>10</v>
      </c>
      <c r="J28" s="96"/>
      <c r="K28" s="96">
        <v>3</v>
      </c>
      <c r="L28" s="96">
        <v>2</v>
      </c>
      <c r="M28" s="96">
        <v>3</v>
      </c>
      <c r="N28" s="96">
        <v>2</v>
      </c>
      <c r="O28" s="96"/>
      <c r="P28" s="96">
        <v>1</v>
      </c>
      <c r="Q28" s="96"/>
      <c r="R28" s="96"/>
      <c r="S28" s="129">
        <f t="shared" si="2"/>
        <v>0.363636363636364</v>
      </c>
      <c r="T28" s="129">
        <f t="shared" si="1"/>
        <v>1</v>
      </c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</row>
    <row r="29" spans="1:32">
      <c r="A29" s="125"/>
      <c r="B29" s="125"/>
      <c r="C29" s="96" t="s">
        <v>113</v>
      </c>
      <c r="D29" s="96">
        <v>47</v>
      </c>
      <c r="E29" s="96">
        <v>23</v>
      </c>
      <c r="F29" s="96">
        <v>8</v>
      </c>
      <c r="G29" s="96">
        <v>16</v>
      </c>
      <c r="H29" s="96">
        <v>15</v>
      </c>
      <c r="I29" s="96">
        <v>16</v>
      </c>
      <c r="J29" s="96">
        <v>1</v>
      </c>
      <c r="K29" s="96">
        <v>3</v>
      </c>
      <c r="L29" s="96">
        <v>7</v>
      </c>
      <c r="M29" s="96">
        <v>8</v>
      </c>
      <c r="N29" s="96">
        <v>10</v>
      </c>
      <c r="O29" s="96">
        <v>8</v>
      </c>
      <c r="P29" s="96">
        <v>10</v>
      </c>
      <c r="Q29" s="96"/>
      <c r="R29" s="96"/>
      <c r="S29" s="129">
        <f t="shared" si="2"/>
        <v>0.659574468085106</v>
      </c>
      <c r="T29" s="129">
        <f t="shared" si="1"/>
        <v>0.659574468085106</v>
      </c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</row>
    <row r="30" spans="1:32">
      <c r="A30" s="125"/>
      <c r="B30" s="125"/>
      <c r="C30" s="96" t="s">
        <v>114</v>
      </c>
      <c r="D30" s="96">
        <v>11</v>
      </c>
      <c r="E30" s="96">
        <v>1</v>
      </c>
      <c r="F30" s="96">
        <v>6</v>
      </c>
      <c r="G30" s="96">
        <v>1</v>
      </c>
      <c r="H30" s="96">
        <v>5</v>
      </c>
      <c r="I30" s="96">
        <v>5</v>
      </c>
      <c r="J30" s="96"/>
      <c r="K30" s="96">
        <v>1</v>
      </c>
      <c r="L30" s="96">
        <v>1</v>
      </c>
      <c r="M30" s="96">
        <v>2</v>
      </c>
      <c r="N30" s="96">
        <v>4</v>
      </c>
      <c r="O30" s="96">
        <v>2</v>
      </c>
      <c r="P30" s="96">
        <v>1</v>
      </c>
      <c r="Q30" s="96"/>
      <c r="R30" s="96"/>
      <c r="S30" s="129">
        <f t="shared" si="2"/>
        <v>0.636363636363636</v>
      </c>
      <c r="T30" s="129">
        <f t="shared" si="1"/>
        <v>0.909090909090909</v>
      </c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</row>
    <row r="31" spans="1:32">
      <c r="A31" s="125"/>
      <c r="B31" s="125"/>
      <c r="C31" s="96" t="s">
        <v>115</v>
      </c>
      <c r="D31" s="96">
        <v>15</v>
      </c>
      <c r="E31" s="96">
        <v>2</v>
      </c>
      <c r="F31" s="96">
        <v>4</v>
      </c>
      <c r="G31" s="96">
        <v>5</v>
      </c>
      <c r="H31" s="96">
        <v>8</v>
      </c>
      <c r="I31" s="96">
        <v>2</v>
      </c>
      <c r="J31" s="96">
        <v>2</v>
      </c>
      <c r="K31" s="96"/>
      <c r="L31" s="96"/>
      <c r="M31" s="96">
        <v>1</v>
      </c>
      <c r="N31" s="96">
        <v>5</v>
      </c>
      <c r="O31" s="96">
        <v>3</v>
      </c>
      <c r="P31" s="96">
        <v>4</v>
      </c>
      <c r="Q31" s="96"/>
      <c r="R31" s="96"/>
      <c r="S31" s="129">
        <f t="shared" si="2"/>
        <v>0.4</v>
      </c>
      <c r="T31" s="129">
        <f t="shared" si="1"/>
        <v>0.666666666666667</v>
      </c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</row>
    <row r="32" spans="1:32">
      <c r="A32" s="125"/>
      <c r="B32" s="125"/>
      <c r="C32" s="96" t="s">
        <v>116</v>
      </c>
      <c r="D32" s="96">
        <v>9</v>
      </c>
      <c r="E32" s="96"/>
      <c r="F32" s="96">
        <v>4</v>
      </c>
      <c r="G32" s="96">
        <v>0</v>
      </c>
      <c r="H32" s="96">
        <v>5</v>
      </c>
      <c r="I32" s="96">
        <v>4</v>
      </c>
      <c r="J32" s="96"/>
      <c r="K32" s="96"/>
      <c r="L32" s="96">
        <v>1</v>
      </c>
      <c r="M32" s="96">
        <v>4</v>
      </c>
      <c r="N32" s="96">
        <v>3</v>
      </c>
      <c r="O32" s="96">
        <v>1</v>
      </c>
      <c r="P32" s="96"/>
      <c r="Q32" s="96"/>
      <c r="R32" s="96"/>
      <c r="S32" s="129">
        <f t="shared" si="2"/>
        <v>0.444444444444444</v>
      </c>
      <c r="T32" s="129">
        <f t="shared" si="1"/>
        <v>1</v>
      </c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</row>
    <row r="33" spans="1:32">
      <c r="A33" s="125"/>
      <c r="B33" s="125"/>
      <c r="C33" s="96" t="s">
        <v>117</v>
      </c>
      <c r="D33" s="96">
        <v>3</v>
      </c>
      <c r="E33" s="96"/>
      <c r="F33" s="96"/>
      <c r="G33" s="96">
        <v>0</v>
      </c>
      <c r="H33" s="96">
        <v>3</v>
      </c>
      <c r="I33" s="96"/>
      <c r="J33" s="96"/>
      <c r="K33" s="96"/>
      <c r="L33" s="96">
        <v>1</v>
      </c>
      <c r="M33" s="96">
        <v>1</v>
      </c>
      <c r="N33" s="96"/>
      <c r="O33" s="96">
        <v>1</v>
      </c>
      <c r="P33" s="96"/>
      <c r="Q33" s="96"/>
      <c r="R33" s="96"/>
      <c r="S33" s="129">
        <f t="shared" si="2"/>
        <v>0</v>
      </c>
      <c r="T33" s="129">
        <f t="shared" si="1"/>
        <v>1</v>
      </c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</row>
    <row r="34" spans="1:32">
      <c r="A34" s="125"/>
      <c r="B34" s="125"/>
      <c r="C34" s="96" t="s">
        <v>118</v>
      </c>
      <c r="D34" s="96">
        <v>11</v>
      </c>
      <c r="E34" s="96">
        <v>3</v>
      </c>
      <c r="F34" s="96">
        <v>6</v>
      </c>
      <c r="G34" s="96">
        <v>0</v>
      </c>
      <c r="H34" s="96">
        <v>3</v>
      </c>
      <c r="I34" s="96">
        <v>8</v>
      </c>
      <c r="J34" s="96"/>
      <c r="K34" s="96"/>
      <c r="L34" s="96">
        <v>1</v>
      </c>
      <c r="M34" s="96">
        <v>2</v>
      </c>
      <c r="N34" s="96">
        <v>4</v>
      </c>
      <c r="O34" s="96">
        <v>2</v>
      </c>
      <c r="P34" s="96">
        <v>2</v>
      </c>
      <c r="Q34" s="96"/>
      <c r="R34" s="96"/>
      <c r="S34" s="129">
        <f t="shared" si="2"/>
        <v>0.818181818181818</v>
      </c>
      <c r="T34" s="129">
        <f t="shared" si="1"/>
        <v>1</v>
      </c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</row>
    <row r="35" spans="1:32">
      <c r="A35" s="125"/>
      <c r="B35" s="125"/>
      <c r="C35" s="96" t="s">
        <v>119</v>
      </c>
      <c r="D35" s="96">
        <v>14</v>
      </c>
      <c r="E35" s="96">
        <v>2</v>
      </c>
      <c r="F35" s="96">
        <v>4</v>
      </c>
      <c r="G35" s="96">
        <v>0</v>
      </c>
      <c r="H35" s="96"/>
      <c r="I35" s="96">
        <v>14</v>
      </c>
      <c r="J35" s="96">
        <v>2</v>
      </c>
      <c r="K35" s="96">
        <v>4</v>
      </c>
      <c r="L35" s="96">
        <v>4</v>
      </c>
      <c r="M35" s="96">
        <v>2</v>
      </c>
      <c r="N35" s="96">
        <v>1</v>
      </c>
      <c r="O35" s="96"/>
      <c r="P35" s="96">
        <v>1</v>
      </c>
      <c r="Q35" s="96"/>
      <c r="R35" s="96"/>
      <c r="S35" s="129">
        <f t="shared" si="2"/>
        <v>0.428571428571429</v>
      </c>
      <c r="T35" s="129">
        <f t="shared" si="1"/>
        <v>1</v>
      </c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</row>
    <row r="36" spans="1:32">
      <c r="A36" s="125"/>
      <c r="B36" s="125"/>
      <c r="C36" s="96" t="s">
        <v>120</v>
      </c>
      <c r="D36" s="96">
        <v>17</v>
      </c>
      <c r="E36" s="96">
        <v>3</v>
      </c>
      <c r="F36" s="96">
        <v>7</v>
      </c>
      <c r="G36" s="96">
        <v>2</v>
      </c>
      <c r="H36" s="96">
        <v>11</v>
      </c>
      <c r="I36" s="96">
        <v>4</v>
      </c>
      <c r="J36" s="96">
        <v>1</v>
      </c>
      <c r="K36" s="96"/>
      <c r="L36" s="96">
        <v>5</v>
      </c>
      <c r="M36" s="96">
        <v>7</v>
      </c>
      <c r="N36" s="96">
        <v>3</v>
      </c>
      <c r="O36" s="96"/>
      <c r="P36" s="96">
        <v>1</v>
      </c>
      <c r="Q36" s="96"/>
      <c r="R36" s="96"/>
      <c r="S36" s="129">
        <f t="shared" si="2"/>
        <v>0.588235294117647</v>
      </c>
      <c r="T36" s="129">
        <f t="shared" si="1"/>
        <v>0.882352941176471</v>
      </c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</row>
    <row r="37" spans="1:32">
      <c r="A37" s="125"/>
      <c r="B37" s="125"/>
      <c r="C37" s="96" t="s">
        <v>121</v>
      </c>
      <c r="D37" s="96">
        <v>16</v>
      </c>
      <c r="E37" s="96">
        <v>7</v>
      </c>
      <c r="F37" s="96">
        <v>3</v>
      </c>
      <c r="G37" s="96">
        <v>0</v>
      </c>
      <c r="H37" s="96">
        <v>4</v>
      </c>
      <c r="I37" s="96">
        <v>12</v>
      </c>
      <c r="J37" s="96"/>
      <c r="K37" s="96"/>
      <c r="L37" s="96">
        <v>2</v>
      </c>
      <c r="M37" s="96">
        <v>7</v>
      </c>
      <c r="N37" s="96">
        <v>2</v>
      </c>
      <c r="O37" s="96">
        <v>4</v>
      </c>
      <c r="P37" s="96">
        <v>1</v>
      </c>
      <c r="Q37" s="96"/>
      <c r="R37" s="96"/>
      <c r="S37" s="129">
        <f t="shared" si="2"/>
        <v>0.625</v>
      </c>
      <c r="T37" s="129">
        <f t="shared" si="1"/>
        <v>1</v>
      </c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</row>
    <row r="38" spans="1:32">
      <c r="A38" s="125"/>
      <c r="B38" s="125"/>
      <c r="C38" s="96" t="s">
        <v>122</v>
      </c>
      <c r="D38" s="96">
        <v>27</v>
      </c>
      <c r="E38" s="96">
        <v>9</v>
      </c>
      <c r="F38" s="96">
        <v>9</v>
      </c>
      <c r="G38" s="96">
        <v>2</v>
      </c>
      <c r="H38" s="96">
        <v>2</v>
      </c>
      <c r="I38" s="96">
        <v>23</v>
      </c>
      <c r="J38" s="96">
        <v>2</v>
      </c>
      <c r="K38" s="96">
        <v>6</v>
      </c>
      <c r="L38" s="96">
        <v>5</v>
      </c>
      <c r="M38" s="96">
        <v>4</v>
      </c>
      <c r="N38" s="96">
        <v>3</v>
      </c>
      <c r="O38" s="96">
        <v>2</v>
      </c>
      <c r="P38" s="96">
        <v>4</v>
      </c>
      <c r="Q38" s="96">
        <v>1</v>
      </c>
      <c r="R38" s="96"/>
      <c r="S38" s="129">
        <f t="shared" si="2"/>
        <v>0.666666666666667</v>
      </c>
      <c r="T38" s="129">
        <f t="shared" ref="T38:T55" si="3">(H38+I38)/D38</f>
        <v>0.925925925925926</v>
      </c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</row>
    <row r="39" spans="1:32">
      <c r="A39" s="125"/>
      <c r="B39" s="125"/>
      <c r="C39" s="96" t="s">
        <v>123</v>
      </c>
      <c r="D39" s="96">
        <v>20</v>
      </c>
      <c r="E39" s="96">
        <v>6</v>
      </c>
      <c r="F39" s="96">
        <v>9</v>
      </c>
      <c r="G39" s="96">
        <v>2</v>
      </c>
      <c r="H39" s="96">
        <v>1</v>
      </c>
      <c r="I39" s="96">
        <v>17</v>
      </c>
      <c r="J39" s="96"/>
      <c r="K39" s="96">
        <v>4</v>
      </c>
      <c r="L39" s="96">
        <v>5</v>
      </c>
      <c r="M39" s="96">
        <v>6</v>
      </c>
      <c r="N39" s="96">
        <v>1</v>
      </c>
      <c r="O39" s="96">
        <v>2</v>
      </c>
      <c r="P39" s="96">
        <v>2</v>
      </c>
      <c r="Q39" s="96"/>
      <c r="R39" s="96"/>
      <c r="S39" s="129">
        <f t="shared" si="2"/>
        <v>0.75</v>
      </c>
      <c r="T39" s="129">
        <f t="shared" si="3"/>
        <v>0.9</v>
      </c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</row>
    <row r="40" spans="1:32">
      <c r="A40" s="125"/>
      <c r="B40" s="125"/>
      <c r="C40" s="96" t="s">
        <v>124</v>
      </c>
      <c r="D40" s="96">
        <v>14</v>
      </c>
      <c r="E40" s="96">
        <v>4</v>
      </c>
      <c r="F40" s="96">
        <v>7</v>
      </c>
      <c r="G40" s="96">
        <v>2</v>
      </c>
      <c r="H40" s="96">
        <v>3</v>
      </c>
      <c r="I40" s="96">
        <v>9</v>
      </c>
      <c r="J40" s="96"/>
      <c r="K40" s="96"/>
      <c r="L40" s="96">
        <v>2</v>
      </c>
      <c r="M40" s="96">
        <v>1</v>
      </c>
      <c r="N40" s="96">
        <v>3</v>
      </c>
      <c r="O40" s="96">
        <v>6</v>
      </c>
      <c r="P40" s="96">
        <v>2</v>
      </c>
      <c r="Q40" s="96"/>
      <c r="R40" s="96"/>
      <c r="S40" s="129">
        <f t="shared" si="2"/>
        <v>0.785714285714286</v>
      </c>
      <c r="T40" s="129">
        <f t="shared" si="3"/>
        <v>0.857142857142857</v>
      </c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</row>
    <row r="41" spans="1:32">
      <c r="A41" s="125"/>
      <c r="B41" s="125"/>
      <c r="C41" s="96" t="s">
        <v>125</v>
      </c>
      <c r="D41" s="96">
        <v>21</v>
      </c>
      <c r="E41" s="96">
        <v>4</v>
      </c>
      <c r="F41" s="96">
        <v>6</v>
      </c>
      <c r="G41" s="96">
        <v>5</v>
      </c>
      <c r="H41" s="96">
        <v>5</v>
      </c>
      <c r="I41" s="96">
        <v>11</v>
      </c>
      <c r="J41" s="96"/>
      <c r="K41" s="96">
        <v>3</v>
      </c>
      <c r="L41" s="96">
        <v>6</v>
      </c>
      <c r="M41" s="96">
        <v>5</v>
      </c>
      <c r="N41" s="96">
        <v>2</v>
      </c>
      <c r="O41" s="96">
        <v>4</v>
      </c>
      <c r="P41" s="96">
        <v>1</v>
      </c>
      <c r="Q41" s="96"/>
      <c r="R41" s="96"/>
      <c r="S41" s="129">
        <f t="shared" si="2"/>
        <v>0.476190476190476</v>
      </c>
      <c r="T41" s="129">
        <f t="shared" si="3"/>
        <v>0.761904761904762</v>
      </c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</row>
    <row r="42" spans="1:32">
      <c r="A42" s="125"/>
      <c r="B42" s="125"/>
      <c r="C42" s="96" t="s">
        <v>126</v>
      </c>
      <c r="D42" s="96">
        <v>7</v>
      </c>
      <c r="E42" s="96">
        <v>1</v>
      </c>
      <c r="F42" s="96"/>
      <c r="G42" s="96">
        <v>0</v>
      </c>
      <c r="H42" s="96">
        <v>2</v>
      </c>
      <c r="I42" s="96">
        <v>5</v>
      </c>
      <c r="J42" s="96">
        <v>2</v>
      </c>
      <c r="K42" s="96">
        <v>2</v>
      </c>
      <c r="L42" s="96">
        <v>1</v>
      </c>
      <c r="M42" s="96">
        <v>1</v>
      </c>
      <c r="N42" s="96">
        <v>1</v>
      </c>
      <c r="O42" s="96"/>
      <c r="P42" s="96"/>
      <c r="Q42" s="96"/>
      <c r="R42" s="96"/>
      <c r="S42" s="129">
        <f t="shared" si="2"/>
        <v>0.142857142857143</v>
      </c>
      <c r="T42" s="129">
        <f t="shared" si="3"/>
        <v>1</v>
      </c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</row>
    <row r="43" spans="1:32">
      <c r="A43" s="125"/>
      <c r="B43" s="125"/>
      <c r="C43" s="96" t="s">
        <v>127</v>
      </c>
      <c r="D43" s="96">
        <v>114</v>
      </c>
      <c r="E43" s="96">
        <v>8</v>
      </c>
      <c r="F43" s="96">
        <v>19</v>
      </c>
      <c r="G43" s="96">
        <v>13</v>
      </c>
      <c r="H43" s="96">
        <v>67</v>
      </c>
      <c r="I43" s="96">
        <v>34</v>
      </c>
      <c r="J43" s="96">
        <v>7</v>
      </c>
      <c r="K43" s="96">
        <v>16</v>
      </c>
      <c r="L43" s="96">
        <v>30</v>
      </c>
      <c r="M43" s="96">
        <v>27</v>
      </c>
      <c r="N43" s="96">
        <v>17</v>
      </c>
      <c r="O43" s="96">
        <v>7</v>
      </c>
      <c r="P43" s="96">
        <v>8</v>
      </c>
      <c r="Q43" s="96">
        <v>1</v>
      </c>
      <c r="R43" s="96">
        <v>1</v>
      </c>
      <c r="S43" s="129">
        <f t="shared" si="2"/>
        <v>0.236842105263158</v>
      </c>
      <c r="T43" s="129">
        <f t="shared" si="3"/>
        <v>0.885964912280702</v>
      </c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</row>
    <row r="44" spans="1:32">
      <c r="A44" s="125"/>
      <c r="B44" s="125"/>
      <c r="C44" s="96" t="s">
        <v>128</v>
      </c>
      <c r="D44" s="96">
        <v>15</v>
      </c>
      <c r="E44" s="96">
        <v>10</v>
      </c>
      <c r="F44" s="96">
        <v>3</v>
      </c>
      <c r="G44" s="96">
        <v>1</v>
      </c>
      <c r="H44" s="96">
        <v>1</v>
      </c>
      <c r="I44" s="96">
        <v>13</v>
      </c>
      <c r="J44" s="96">
        <v>1</v>
      </c>
      <c r="K44" s="96">
        <v>2</v>
      </c>
      <c r="L44" s="96">
        <v>1</v>
      </c>
      <c r="M44" s="96">
        <v>2</v>
      </c>
      <c r="N44" s="96">
        <v>2</v>
      </c>
      <c r="O44" s="96">
        <v>3</v>
      </c>
      <c r="P44" s="96">
        <v>4</v>
      </c>
      <c r="Q44" s="96"/>
      <c r="R44" s="96"/>
      <c r="S44" s="129">
        <f t="shared" si="2"/>
        <v>0.866666666666667</v>
      </c>
      <c r="T44" s="129">
        <f t="shared" si="3"/>
        <v>0.933333333333333</v>
      </c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</row>
    <row r="45" spans="1:32">
      <c r="A45" s="125"/>
      <c r="B45" s="125"/>
      <c r="C45" s="96" t="s">
        <v>129</v>
      </c>
      <c r="D45" s="96">
        <v>9</v>
      </c>
      <c r="E45" s="96">
        <v>2</v>
      </c>
      <c r="F45" s="96">
        <v>3</v>
      </c>
      <c r="G45" s="96">
        <v>0</v>
      </c>
      <c r="H45" s="96"/>
      <c r="I45" s="96">
        <v>9</v>
      </c>
      <c r="J45" s="96">
        <v>1</v>
      </c>
      <c r="K45" s="96">
        <v>1</v>
      </c>
      <c r="L45" s="96">
        <v>1</v>
      </c>
      <c r="M45" s="96">
        <v>3</v>
      </c>
      <c r="N45" s="96">
        <v>2</v>
      </c>
      <c r="O45" s="96">
        <v>1</v>
      </c>
      <c r="P45" s="96"/>
      <c r="Q45" s="96"/>
      <c r="R45" s="96"/>
      <c r="S45" s="129">
        <f t="shared" si="2"/>
        <v>0.555555555555556</v>
      </c>
      <c r="T45" s="129">
        <f t="shared" si="3"/>
        <v>1</v>
      </c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</row>
    <row r="46" spans="1:20">
      <c r="A46" s="125"/>
      <c r="B46" s="125"/>
      <c r="C46" s="96" t="s">
        <v>130</v>
      </c>
      <c r="D46" s="96">
        <v>9</v>
      </c>
      <c r="E46" s="96">
        <v>1</v>
      </c>
      <c r="F46" s="96">
        <v>3</v>
      </c>
      <c r="G46" s="96">
        <v>0</v>
      </c>
      <c r="H46" s="96">
        <v>3</v>
      </c>
      <c r="I46" s="96">
        <v>6</v>
      </c>
      <c r="J46" s="96"/>
      <c r="K46" s="96">
        <v>1</v>
      </c>
      <c r="L46" s="96">
        <v>2</v>
      </c>
      <c r="M46" s="96">
        <v>3</v>
      </c>
      <c r="N46" s="96">
        <v>2</v>
      </c>
      <c r="O46" s="96">
        <v>1</v>
      </c>
      <c r="P46" s="96"/>
      <c r="Q46" s="96"/>
      <c r="R46" s="96"/>
      <c r="S46" s="129">
        <f t="shared" si="2"/>
        <v>0.444444444444444</v>
      </c>
      <c r="T46" s="129">
        <f t="shared" si="3"/>
        <v>1</v>
      </c>
    </row>
    <row r="47" spans="1:20">
      <c r="A47" s="125"/>
      <c r="B47" s="125"/>
      <c r="C47" s="96" t="s">
        <v>131</v>
      </c>
      <c r="D47" s="96">
        <v>37</v>
      </c>
      <c r="E47" s="96">
        <v>6</v>
      </c>
      <c r="F47" s="96">
        <v>20</v>
      </c>
      <c r="G47" s="96">
        <v>5</v>
      </c>
      <c r="H47" s="96">
        <v>14</v>
      </c>
      <c r="I47" s="96">
        <v>18</v>
      </c>
      <c r="J47" s="96"/>
      <c r="K47" s="96">
        <v>5</v>
      </c>
      <c r="L47" s="96">
        <v>2</v>
      </c>
      <c r="M47" s="96">
        <v>7</v>
      </c>
      <c r="N47" s="96">
        <v>7</v>
      </c>
      <c r="O47" s="96">
        <v>8</v>
      </c>
      <c r="P47" s="96">
        <v>8</v>
      </c>
      <c r="Q47" s="96"/>
      <c r="R47" s="96"/>
      <c r="S47" s="129">
        <f t="shared" si="2"/>
        <v>0.702702702702703</v>
      </c>
      <c r="T47" s="129">
        <f t="shared" si="3"/>
        <v>0.864864864864865</v>
      </c>
    </row>
    <row r="48" spans="1:20">
      <c r="A48" s="125"/>
      <c r="B48" s="125"/>
      <c r="C48" s="96" t="s">
        <v>132</v>
      </c>
      <c r="D48" s="96">
        <v>13</v>
      </c>
      <c r="E48" s="96">
        <v>2</v>
      </c>
      <c r="F48" s="96">
        <v>4</v>
      </c>
      <c r="G48" s="96">
        <v>0</v>
      </c>
      <c r="H48" s="96"/>
      <c r="I48" s="96">
        <v>13</v>
      </c>
      <c r="J48" s="96"/>
      <c r="K48" s="96">
        <v>3</v>
      </c>
      <c r="L48" s="96">
        <v>6</v>
      </c>
      <c r="M48" s="96">
        <v>2</v>
      </c>
      <c r="N48" s="96">
        <v>1</v>
      </c>
      <c r="O48" s="96">
        <v>1</v>
      </c>
      <c r="P48" s="96"/>
      <c r="Q48" s="96"/>
      <c r="R48" s="96"/>
      <c r="S48" s="129">
        <f t="shared" si="2"/>
        <v>0.461538461538462</v>
      </c>
      <c r="T48" s="129">
        <f t="shared" si="3"/>
        <v>1</v>
      </c>
    </row>
    <row r="49" spans="1:20">
      <c r="A49" s="125"/>
      <c r="B49" s="125"/>
      <c r="C49" s="96" t="s">
        <v>133</v>
      </c>
      <c r="D49" s="96">
        <v>6</v>
      </c>
      <c r="E49" s="96">
        <v>2</v>
      </c>
      <c r="F49" s="96">
        <v>4</v>
      </c>
      <c r="G49" s="96">
        <v>1</v>
      </c>
      <c r="H49" s="96">
        <v>2</v>
      </c>
      <c r="I49" s="96">
        <v>3</v>
      </c>
      <c r="J49" s="96"/>
      <c r="K49" s="96"/>
      <c r="L49" s="96"/>
      <c r="M49" s="96">
        <v>4</v>
      </c>
      <c r="N49" s="96">
        <v>1</v>
      </c>
      <c r="O49" s="96"/>
      <c r="P49" s="96">
        <v>1</v>
      </c>
      <c r="Q49" s="96"/>
      <c r="R49" s="96"/>
      <c r="S49" s="129">
        <f t="shared" si="2"/>
        <v>1</v>
      </c>
      <c r="T49" s="129">
        <f t="shared" si="3"/>
        <v>0.833333333333333</v>
      </c>
    </row>
    <row r="50" spans="1:20">
      <c r="A50" s="125"/>
      <c r="B50" s="125"/>
      <c r="C50" s="96" t="s">
        <v>134</v>
      </c>
      <c r="D50" s="96">
        <v>23</v>
      </c>
      <c r="E50" s="96">
        <v>3</v>
      </c>
      <c r="F50" s="96">
        <v>6</v>
      </c>
      <c r="G50" s="96">
        <v>0</v>
      </c>
      <c r="H50" s="96">
        <v>10</v>
      </c>
      <c r="I50" s="96">
        <v>13</v>
      </c>
      <c r="J50" s="96">
        <v>1</v>
      </c>
      <c r="K50" s="96">
        <v>8</v>
      </c>
      <c r="L50" s="96">
        <v>1</v>
      </c>
      <c r="M50" s="96">
        <v>8</v>
      </c>
      <c r="N50" s="96">
        <v>2</v>
      </c>
      <c r="O50" s="96">
        <v>1</v>
      </c>
      <c r="P50" s="96">
        <v>2</v>
      </c>
      <c r="Q50" s="96"/>
      <c r="R50" s="96"/>
      <c r="S50" s="129">
        <f t="shared" si="2"/>
        <v>0.391304347826087</v>
      </c>
      <c r="T50" s="129">
        <f t="shared" si="3"/>
        <v>1</v>
      </c>
    </row>
    <row r="51" spans="1:20">
      <c r="A51" s="125"/>
      <c r="B51" s="125"/>
      <c r="C51" s="96" t="s">
        <v>135</v>
      </c>
      <c r="D51" s="96">
        <v>35</v>
      </c>
      <c r="E51" s="96">
        <v>3</v>
      </c>
      <c r="F51" s="96">
        <v>15</v>
      </c>
      <c r="G51" s="96">
        <v>7</v>
      </c>
      <c r="H51" s="96">
        <v>22</v>
      </c>
      <c r="I51" s="96">
        <v>6</v>
      </c>
      <c r="J51" s="96"/>
      <c r="K51" s="96">
        <v>6</v>
      </c>
      <c r="L51" s="96">
        <v>5</v>
      </c>
      <c r="M51" s="96">
        <v>11</v>
      </c>
      <c r="N51" s="96">
        <v>6</v>
      </c>
      <c r="O51" s="96">
        <v>5</v>
      </c>
      <c r="P51" s="96">
        <v>2</v>
      </c>
      <c r="Q51" s="96"/>
      <c r="R51" s="96"/>
      <c r="S51" s="129">
        <f t="shared" si="2"/>
        <v>0.514285714285714</v>
      </c>
      <c r="T51" s="129">
        <f t="shared" si="3"/>
        <v>0.8</v>
      </c>
    </row>
    <row r="52" spans="1:20">
      <c r="A52" s="125"/>
      <c r="B52" s="125"/>
      <c r="C52" s="96" t="s">
        <v>136</v>
      </c>
      <c r="D52" s="96">
        <v>29</v>
      </c>
      <c r="E52" s="96">
        <v>4</v>
      </c>
      <c r="F52" s="96">
        <v>12</v>
      </c>
      <c r="G52" s="96">
        <v>1</v>
      </c>
      <c r="H52" s="96">
        <v>20</v>
      </c>
      <c r="I52" s="96">
        <v>8</v>
      </c>
      <c r="J52" s="96"/>
      <c r="K52" s="96"/>
      <c r="L52" s="96">
        <v>3</v>
      </c>
      <c r="M52" s="96">
        <v>6</v>
      </c>
      <c r="N52" s="96">
        <v>9</v>
      </c>
      <c r="O52" s="96">
        <v>4</v>
      </c>
      <c r="P52" s="96">
        <v>7</v>
      </c>
      <c r="Q52" s="96"/>
      <c r="R52" s="96"/>
      <c r="S52" s="129">
        <f t="shared" si="2"/>
        <v>0.551724137931034</v>
      </c>
      <c r="T52" s="129">
        <f t="shared" si="3"/>
        <v>0.96551724137931</v>
      </c>
    </row>
    <row r="53" spans="1:20">
      <c r="A53" s="125"/>
      <c r="B53" s="125"/>
      <c r="C53" s="96" t="s">
        <v>137</v>
      </c>
      <c r="D53" s="96">
        <v>15</v>
      </c>
      <c r="E53" s="96">
        <v>1</v>
      </c>
      <c r="F53" s="96">
        <v>3</v>
      </c>
      <c r="G53" s="96">
        <v>1</v>
      </c>
      <c r="H53" s="96">
        <v>4</v>
      </c>
      <c r="I53" s="96">
        <v>10</v>
      </c>
      <c r="J53" s="96"/>
      <c r="K53" s="96">
        <v>3</v>
      </c>
      <c r="L53" s="96">
        <v>4</v>
      </c>
      <c r="M53" s="96">
        <v>4</v>
      </c>
      <c r="N53" s="96">
        <v>2</v>
      </c>
      <c r="O53" s="96">
        <v>1</v>
      </c>
      <c r="P53" s="96">
        <v>1</v>
      </c>
      <c r="Q53" s="96"/>
      <c r="R53" s="96"/>
      <c r="S53" s="129">
        <f t="shared" si="2"/>
        <v>0.266666666666667</v>
      </c>
      <c r="T53" s="129">
        <f t="shared" si="3"/>
        <v>0.933333333333333</v>
      </c>
    </row>
    <row r="54" spans="1:20">
      <c r="A54" s="125"/>
      <c r="B54" s="125"/>
      <c r="C54" s="96" t="s">
        <v>138</v>
      </c>
      <c r="D54" s="96">
        <v>6</v>
      </c>
      <c r="E54" s="96"/>
      <c r="F54" s="96">
        <v>1</v>
      </c>
      <c r="G54" s="96">
        <v>0</v>
      </c>
      <c r="H54" s="96"/>
      <c r="I54" s="96">
        <v>6</v>
      </c>
      <c r="J54" s="96"/>
      <c r="K54" s="96">
        <v>1</v>
      </c>
      <c r="L54" s="96">
        <v>1</v>
      </c>
      <c r="M54" s="96">
        <v>1</v>
      </c>
      <c r="N54" s="96">
        <v>3</v>
      </c>
      <c r="O54" s="96"/>
      <c r="P54" s="96"/>
      <c r="Q54" s="96"/>
      <c r="R54" s="96"/>
      <c r="S54" s="129">
        <f t="shared" si="2"/>
        <v>0.166666666666667</v>
      </c>
      <c r="T54" s="129">
        <f t="shared" si="3"/>
        <v>1</v>
      </c>
    </row>
    <row r="55" spans="1:20">
      <c r="A55" s="125"/>
      <c r="B55" s="125"/>
      <c r="C55" s="96" t="s">
        <v>139</v>
      </c>
      <c r="D55" s="96">
        <v>10</v>
      </c>
      <c r="E55" s="96">
        <v>1</v>
      </c>
      <c r="F55" s="96">
        <v>6</v>
      </c>
      <c r="G55" s="96">
        <v>0</v>
      </c>
      <c r="H55" s="96"/>
      <c r="I55" s="96">
        <v>10</v>
      </c>
      <c r="J55" s="96">
        <v>1</v>
      </c>
      <c r="K55" s="96"/>
      <c r="L55" s="96">
        <v>3</v>
      </c>
      <c r="M55" s="96">
        <v>3</v>
      </c>
      <c r="N55" s="96">
        <v>1</v>
      </c>
      <c r="O55" s="96">
        <v>2</v>
      </c>
      <c r="P55" s="96"/>
      <c r="Q55" s="96"/>
      <c r="R55" s="96"/>
      <c r="S55" s="129">
        <f t="shared" si="2"/>
        <v>0.7</v>
      </c>
      <c r="T55" s="129">
        <f t="shared" si="3"/>
        <v>1</v>
      </c>
    </row>
  </sheetData>
  <sheetProtection formatCells="0" insertHyperlinks="0" autoFilter="0"/>
  <mergeCells count="10">
    <mergeCell ref="E1:F1"/>
    <mergeCell ref="G1:I1"/>
    <mergeCell ref="J1:R1"/>
    <mergeCell ref="A4:T4"/>
    <mergeCell ref="A1:A2"/>
    <mergeCell ref="B1:B2"/>
    <mergeCell ref="C1:C2"/>
    <mergeCell ref="D1:D2"/>
    <mergeCell ref="S1:S2"/>
    <mergeCell ref="T1:T2"/>
  </mergeCells>
  <conditionalFormatting sqref="C5:C55">
    <cfRule type="duplicateValues" dxfId="0" priority="1"/>
  </conditionalFormatting>
  <dataValidations count="1">
    <dataValidation type="whole" operator="greaterThanOrEqual" allowBlank="1" showInputMessage="1" showErrorMessage="1" sqref="H3:Q3">
      <formula1>0</formula1>
    </dataValidation>
  </dataValidations>
  <printOptions horizontalCentered="1"/>
  <pageMargins left="0.700694444444445" right="0.700694444444445" top="0.590277777777778" bottom="0.393055555555556" header="0.298611111111111" footer="0.298611111111111"/>
  <pageSetup paperSize="8" scale="95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workbookViewId="0">
      <selection activeCell="H35" sqref="H35"/>
    </sheetView>
  </sheetViews>
  <sheetFormatPr defaultColWidth="9" defaultRowHeight="13.5"/>
  <cols>
    <col min="1" max="1" width="14.3666666666667" style="114" customWidth="1"/>
    <col min="2" max="2" width="9.36666666666667" style="114" customWidth="1"/>
    <col min="3" max="3" width="13.3666666666667" style="114" customWidth="1"/>
    <col min="4" max="5" width="9.725" style="114" customWidth="1"/>
    <col min="6" max="6" width="7.725" style="114" customWidth="1"/>
    <col min="7" max="13" width="9" style="114"/>
  </cols>
  <sheetData>
    <row r="1" spans="1:13">
      <c r="A1" s="4" t="s">
        <v>140</v>
      </c>
      <c r="B1" s="4" t="s">
        <v>141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4"/>
      <c r="B2" s="115" t="s">
        <v>142</v>
      </c>
      <c r="C2" s="115" t="s">
        <v>143</v>
      </c>
      <c r="D2" s="115" t="s">
        <v>144</v>
      </c>
      <c r="E2" s="115" t="s">
        <v>145</v>
      </c>
      <c r="F2" s="115" t="s">
        <v>146</v>
      </c>
      <c r="G2" s="115" t="s">
        <v>112</v>
      </c>
      <c r="H2" s="115" t="s">
        <v>147</v>
      </c>
      <c r="I2" s="115" t="s">
        <v>148</v>
      </c>
      <c r="J2" s="115" t="s">
        <v>149</v>
      </c>
      <c r="K2" s="115" t="s">
        <v>150</v>
      </c>
      <c r="L2" s="115" t="s">
        <v>151</v>
      </c>
      <c r="M2" s="115" t="s">
        <v>152</v>
      </c>
    </row>
    <row r="3" spans="1:13">
      <c r="A3" s="4">
        <v>47</v>
      </c>
      <c r="B3" s="4"/>
      <c r="C3" s="4">
        <v>2</v>
      </c>
      <c r="D3" s="4">
        <v>2</v>
      </c>
      <c r="E3" s="4">
        <v>5</v>
      </c>
      <c r="F3" s="4">
        <v>6</v>
      </c>
      <c r="G3" s="4">
        <v>1</v>
      </c>
      <c r="H3" s="4">
        <v>5</v>
      </c>
      <c r="I3" s="4">
        <v>12</v>
      </c>
      <c r="J3" s="4">
        <v>1</v>
      </c>
      <c r="K3" s="4">
        <v>3</v>
      </c>
      <c r="L3" s="4">
        <v>5</v>
      </c>
      <c r="M3" s="4">
        <v>5</v>
      </c>
    </row>
    <row r="4" spans="1:1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3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3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1:13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</row>
    <row r="1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</row>
    <row r="12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</row>
    <row r="13" spans="1:13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3">
      <c r="A15" s="4" t="s">
        <v>153</v>
      </c>
      <c r="B15" s="4" t="s">
        <v>154</v>
      </c>
      <c r="C15" s="4" t="s">
        <v>155</v>
      </c>
    </row>
    <row r="16" spans="1:3">
      <c r="A16" s="116" t="s">
        <v>119</v>
      </c>
      <c r="B16" s="116" t="s">
        <v>156</v>
      </c>
      <c r="C16" s="116" t="s">
        <v>147</v>
      </c>
    </row>
    <row r="17" spans="1:3">
      <c r="A17" s="52"/>
      <c r="B17" s="52"/>
      <c r="C17" s="52"/>
    </row>
    <row r="18" spans="1:3">
      <c r="A18" s="52"/>
      <c r="B18" s="52"/>
      <c r="C18" s="52"/>
    </row>
    <row r="19" spans="1:3">
      <c r="A19" s="52"/>
      <c r="B19" s="52"/>
      <c r="C19" s="52"/>
    </row>
    <row r="20" spans="1:3">
      <c r="A20" s="52"/>
      <c r="B20" s="52"/>
      <c r="C20" s="52"/>
    </row>
    <row r="21" spans="1:3">
      <c r="A21" s="52"/>
      <c r="B21" s="52"/>
      <c r="C21" s="52"/>
    </row>
    <row r="22" spans="1:3">
      <c r="A22" s="52"/>
      <c r="B22" s="52"/>
      <c r="C22" s="52"/>
    </row>
    <row r="23" spans="1:3">
      <c r="A23" s="52"/>
      <c r="B23" s="52"/>
      <c r="C23" s="52"/>
    </row>
    <row r="24" spans="1:3">
      <c r="A24" s="52"/>
      <c r="B24" s="52"/>
      <c r="C24" s="52"/>
    </row>
    <row r="25" spans="1:3">
      <c r="A25" s="4" t="s">
        <v>157</v>
      </c>
      <c r="B25" s="4" t="s">
        <v>154</v>
      </c>
      <c r="C25" s="4" t="s">
        <v>155</v>
      </c>
    </row>
    <row r="26" spans="1:3">
      <c r="A26" s="52"/>
      <c r="B26" s="52"/>
      <c r="C26" s="52"/>
    </row>
    <row r="27" spans="1:3">
      <c r="A27" s="52"/>
      <c r="B27" s="52"/>
      <c r="C27" s="52"/>
    </row>
    <row r="28" spans="1:3">
      <c r="A28" s="52"/>
      <c r="B28" s="52"/>
      <c r="C28" s="52"/>
    </row>
    <row r="29" spans="1:3">
      <c r="A29" s="52"/>
      <c r="B29" s="52"/>
      <c r="C29" s="52"/>
    </row>
    <row r="30" spans="1:3">
      <c r="A30" s="52"/>
      <c r="B30" s="52"/>
      <c r="C30" s="52"/>
    </row>
    <row r="31" spans="1:3">
      <c r="A31" s="52"/>
      <c r="B31" s="52"/>
      <c r="C31" s="52"/>
    </row>
    <row r="32" spans="1:3">
      <c r="A32" s="52"/>
      <c r="B32" s="52"/>
      <c r="C32" s="52"/>
    </row>
    <row r="33" spans="1:3">
      <c r="A33" s="52"/>
      <c r="B33" s="52"/>
      <c r="C33" s="52"/>
    </row>
  </sheetData>
  <sheetProtection formatCells="0" insertHyperlinks="0" autoFilter="0"/>
  <mergeCells count="2">
    <mergeCell ref="B1:M1"/>
    <mergeCell ref="A1:A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workbookViewId="0">
      <selection activeCell="F9" sqref="F9"/>
    </sheetView>
  </sheetViews>
  <sheetFormatPr defaultColWidth="9" defaultRowHeight="13.5" outlineLevelCol="3"/>
  <cols>
    <col min="1" max="1" width="9" style="46"/>
    <col min="2" max="2" width="35.6333333333333" style="46" customWidth="1"/>
    <col min="3" max="3" width="19.5416666666667" style="46" customWidth="1"/>
    <col min="4" max="4" width="18.0916666666667" style="46" customWidth="1"/>
    <col min="5" max="16384" width="9" style="46"/>
  </cols>
  <sheetData>
    <row r="1" ht="25" customHeight="1" spans="1:4">
      <c r="A1" s="68" t="s">
        <v>158</v>
      </c>
      <c r="B1" s="68"/>
      <c r="C1" s="68"/>
      <c r="D1" s="68"/>
    </row>
    <row r="3" s="109" customFormat="1" ht="14" customHeight="1" spans="1:4">
      <c r="A3" s="4" t="s">
        <v>2</v>
      </c>
      <c r="B3" s="4" t="s">
        <v>159</v>
      </c>
      <c r="C3" s="4" t="s">
        <v>14</v>
      </c>
      <c r="D3" s="4" t="s">
        <v>160</v>
      </c>
    </row>
    <row r="4" s="109" customFormat="1" ht="14" customHeight="1" spans="1:4">
      <c r="A4" s="110">
        <v>1</v>
      </c>
      <c r="B4" s="111" t="s">
        <v>161</v>
      </c>
      <c r="C4" s="111">
        <v>207</v>
      </c>
      <c r="D4" s="112">
        <v>1</v>
      </c>
    </row>
    <row r="5" s="109" customFormat="1" ht="14" customHeight="1" spans="1:4">
      <c r="A5" s="110">
        <v>2</v>
      </c>
      <c r="B5" s="111" t="s">
        <v>138</v>
      </c>
      <c r="C5" s="111">
        <v>30</v>
      </c>
      <c r="D5" s="112">
        <v>1</v>
      </c>
    </row>
    <row r="6" s="109" customFormat="1" ht="14" customHeight="1" spans="1:4">
      <c r="A6" s="110">
        <v>3</v>
      </c>
      <c r="B6" s="111" t="s">
        <v>162</v>
      </c>
      <c r="C6" s="111">
        <v>41</v>
      </c>
      <c r="D6" s="112">
        <v>1</v>
      </c>
    </row>
    <row r="7" s="109" customFormat="1" ht="14" customHeight="1" spans="1:4">
      <c r="A7" s="110">
        <v>4</v>
      </c>
      <c r="B7" s="111" t="s">
        <v>163</v>
      </c>
      <c r="C7" s="111">
        <v>41</v>
      </c>
      <c r="D7" s="112">
        <v>1</v>
      </c>
    </row>
    <row r="8" s="109" customFormat="1" ht="14" customHeight="1" spans="1:4">
      <c r="A8" s="110">
        <v>5</v>
      </c>
      <c r="B8" s="111" t="s">
        <v>164</v>
      </c>
      <c r="C8" s="111">
        <v>30</v>
      </c>
      <c r="D8" s="112">
        <v>1</v>
      </c>
    </row>
    <row r="9" s="109" customFormat="1" ht="14" customHeight="1" spans="1:4">
      <c r="A9" s="110">
        <v>6</v>
      </c>
      <c r="B9" s="111" t="s">
        <v>165</v>
      </c>
      <c r="C9" s="111">
        <v>40</v>
      </c>
      <c r="D9" s="112">
        <v>0.95</v>
      </c>
    </row>
    <row r="10" s="109" customFormat="1" ht="14" customHeight="1" spans="1:4">
      <c r="A10" s="110">
        <v>7</v>
      </c>
      <c r="B10" s="111" t="s">
        <v>166</v>
      </c>
      <c r="C10" s="111">
        <v>60</v>
      </c>
      <c r="D10" s="112">
        <v>1</v>
      </c>
    </row>
    <row r="11" s="109" customFormat="1" ht="14" customHeight="1" spans="1:4">
      <c r="A11" s="110">
        <v>8</v>
      </c>
      <c r="B11" s="111" t="s">
        <v>167</v>
      </c>
      <c r="C11" s="111">
        <v>171</v>
      </c>
      <c r="D11" s="112">
        <v>0.994152046783626</v>
      </c>
    </row>
    <row r="12" s="109" customFormat="1" ht="14" customHeight="1" spans="1:4">
      <c r="A12" s="110">
        <v>9</v>
      </c>
      <c r="B12" s="111" t="s">
        <v>168</v>
      </c>
      <c r="C12" s="111">
        <v>80</v>
      </c>
      <c r="D12" s="112">
        <v>1</v>
      </c>
    </row>
    <row r="13" s="109" customFormat="1" ht="14" customHeight="1" spans="1:4">
      <c r="A13" s="110">
        <v>10</v>
      </c>
      <c r="B13" s="111" t="s">
        <v>169</v>
      </c>
      <c r="C13" s="111">
        <v>126</v>
      </c>
      <c r="D13" s="112">
        <v>0.992063492063492</v>
      </c>
    </row>
    <row r="14" s="109" customFormat="1" ht="14" customHeight="1" spans="1:4">
      <c r="A14" s="110">
        <v>11</v>
      </c>
      <c r="B14" s="111" t="s">
        <v>170</v>
      </c>
      <c r="C14" s="111">
        <v>91</v>
      </c>
      <c r="D14" s="112">
        <v>1</v>
      </c>
    </row>
    <row r="15" s="109" customFormat="1" ht="14" customHeight="1" spans="1:4">
      <c r="A15" s="110">
        <v>12</v>
      </c>
      <c r="B15" s="111" t="s">
        <v>95</v>
      </c>
      <c r="C15" s="111">
        <v>30</v>
      </c>
      <c r="D15" s="112">
        <v>0.966666666666667</v>
      </c>
    </row>
    <row r="16" s="109" customFormat="1" ht="14" customHeight="1" spans="1:4">
      <c r="A16" s="110">
        <v>13</v>
      </c>
      <c r="B16" s="111" t="s">
        <v>116</v>
      </c>
      <c r="C16" s="111">
        <v>30</v>
      </c>
      <c r="D16" s="112">
        <v>1</v>
      </c>
    </row>
    <row r="17" s="109" customFormat="1" ht="14" customHeight="1" spans="1:4">
      <c r="A17" s="110">
        <v>14</v>
      </c>
      <c r="B17" s="111" t="s">
        <v>133</v>
      </c>
      <c r="C17" s="111">
        <v>40</v>
      </c>
      <c r="D17" s="112">
        <v>1</v>
      </c>
    </row>
    <row r="18" s="109" customFormat="1" ht="14" customHeight="1" spans="1:4">
      <c r="A18" s="110">
        <v>15</v>
      </c>
      <c r="B18" s="111" t="s">
        <v>171</v>
      </c>
      <c r="C18" s="111">
        <v>61</v>
      </c>
      <c r="D18" s="112">
        <v>0.983606557377049</v>
      </c>
    </row>
    <row r="19" s="109" customFormat="1" ht="14" customHeight="1" spans="1:4">
      <c r="A19" s="110">
        <v>16</v>
      </c>
      <c r="B19" s="111" t="s">
        <v>172</v>
      </c>
      <c r="C19" s="111">
        <v>90</v>
      </c>
      <c r="D19" s="112">
        <v>1</v>
      </c>
    </row>
    <row r="20" s="109" customFormat="1" ht="14" customHeight="1" spans="1:4">
      <c r="A20" s="110">
        <v>17</v>
      </c>
      <c r="B20" s="111" t="s">
        <v>173</v>
      </c>
      <c r="C20" s="111">
        <v>42</v>
      </c>
      <c r="D20" s="112">
        <v>0.952380952380952</v>
      </c>
    </row>
    <row r="21" s="109" customFormat="1" ht="14" customHeight="1" spans="1:4">
      <c r="A21" s="110">
        <v>18</v>
      </c>
      <c r="B21" s="111" t="s">
        <v>174</v>
      </c>
      <c r="C21" s="111">
        <v>60</v>
      </c>
      <c r="D21" s="112">
        <v>0.983333333333333</v>
      </c>
    </row>
    <row r="22" s="109" customFormat="1" ht="14" customHeight="1" spans="1:4">
      <c r="A22" s="110">
        <v>19</v>
      </c>
      <c r="B22" s="111" t="s">
        <v>175</v>
      </c>
      <c r="C22" s="111">
        <v>30</v>
      </c>
      <c r="D22" s="112">
        <v>0.966666666666667</v>
      </c>
    </row>
    <row r="23" s="109" customFormat="1" ht="14" customHeight="1" spans="1:4">
      <c r="A23" s="110">
        <v>20</v>
      </c>
      <c r="B23" s="111" t="s">
        <v>176</v>
      </c>
      <c r="C23" s="111">
        <v>30</v>
      </c>
      <c r="D23" s="112">
        <v>1</v>
      </c>
    </row>
    <row r="24" s="109" customFormat="1" ht="14" customHeight="1" spans="1:4">
      <c r="A24" s="110">
        <v>21</v>
      </c>
      <c r="B24" s="111" t="s">
        <v>105</v>
      </c>
      <c r="C24" s="111">
        <v>40</v>
      </c>
      <c r="D24" s="112">
        <v>0.9</v>
      </c>
    </row>
    <row r="25" s="109" customFormat="1" ht="14" customHeight="1" spans="1:4">
      <c r="A25" s="110">
        <v>22</v>
      </c>
      <c r="B25" s="111" t="s">
        <v>177</v>
      </c>
      <c r="C25" s="111">
        <v>30</v>
      </c>
      <c r="D25" s="112">
        <v>0.933333333333333</v>
      </c>
    </row>
    <row r="26" s="109" customFormat="1" ht="14" customHeight="1" spans="1:4">
      <c r="A26" s="110">
        <v>23</v>
      </c>
      <c r="B26" s="111" t="s">
        <v>90</v>
      </c>
      <c r="C26" s="111">
        <v>41</v>
      </c>
      <c r="D26" s="112">
        <v>1</v>
      </c>
    </row>
    <row r="27" s="109" customFormat="1" ht="14" customHeight="1" spans="1:4">
      <c r="A27" s="110">
        <v>24</v>
      </c>
      <c r="B27" s="111" t="s">
        <v>132</v>
      </c>
      <c r="C27" s="111">
        <v>30</v>
      </c>
      <c r="D27" s="112">
        <v>0.933333333333333</v>
      </c>
    </row>
    <row r="28" s="109" customFormat="1" ht="14" customHeight="1" spans="1:4">
      <c r="A28" s="110">
        <v>25</v>
      </c>
      <c r="B28" s="111" t="s">
        <v>92</v>
      </c>
      <c r="C28" s="111">
        <v>40</v>
      </c>
      <c r="D28" s="112">
        <v>0.95</v>
      </c>
    </row>
    <row r="29" s="109" customFormat="1" ht="14" customHeight="1" spans="1:4">
      <c r="A29" s="110">
        <v>26</v>
      </c>
      <c r="B29" s="111" t="s">
        <v>178</v>
      </c>
      <c r="C29" s="111">
        <v>62</v>
      </c>
      <c r="D29" s="112">
        <v>0.951612903225806</v>
      </c>
    </row>
    <row r="30" s="109" customFormat="1" ht="14" customHeight="1" spans="1:4">
      <c r="A30" s="110">
        <v>27</v>
      </c>
      <c r="B30" s="111" t="s">
        <v>179</v>
      </c>
      <c r="C30" s="111">
        <v>108</v>
      </c>
      <c r="D30" s="112">
        <v>0.981481481481482</v>
      </c>
    </row>
    <row r="31" s="109" customFormat="1" ht="14" customHeight="1" spans="1:4">
      <c r="A31" s="110">
        <v>28</v>
      </c>
      <c r="B31" s="111" t="s">
        <v>121</v>
      </c>
      <c r="C31" s="111">
        <v>30</v>
      </c>
      <c r="D31" s="112">
        <v>1</v>
      </c>
    </row>
    <row r="32" s="109" customFormat="1" ht="14" customHeight="1" spans="1:4">
      <c r="A32" s="110">
        <v>29</v>
      </c>
      <c r="B32" s="111" t="s">
        <v>107</v>
      </c>
      <c r="C32" s="111">
        <v>35</v>
      </c>
      <c r="D32" s="112">
        <v>0.971428571428571</v>
      </c>
    </row>
    <row r="33" s="109" customFormat="1" ht="14" customHeight="1" spans="1:4">
      <c r="A33" s="110">
        <v>30</v>
      </c>
      <c r="B33" s="111" t="s">
        <v>180</v>
      </c>
      <c r="C33" s="111">
        <v>109</v>
      </c>
      <c r="D33" s="112">
        <v>0.963302752293578</v>
      </c>
    </row>
    <row r="34" s="109" customFormat="1" ht="14" customHeight="1" spans="1:4">
      <c r="A34" s="110">
        <v>31</v>
      </c>
      <c r="B34" s="111" t="s">
        <v>113</v>
      </c>
      <c r="C34" s="111">
        <v>121</v>
      </c>
      <c r="D34" s="112">
        <v>1</v>
      </c>
    </row>
    <row r="35" s="109" customFormat="1" ht="14" customHeight="1" spans="1:4">
      <c r="A35" s="110">
        <v>32</v>
      </c>
      <c r="B35" s="111" t="s">
        <v>111</v>
      </c>
      <c r="C35" s="111">
        <v>40</v>
      </c>
      <c r="D35" s="112">
        <v>1</v>
      </c>
    </row>
    <row r="36" s="109" customFormat="1" ht="14" customHeight="1" spans="1:4">
      <c r="A36" s="110">
        <v>33</v>
      </c>
      <c r="B36" s="111" t="s">
        <v>101</v>
      </c>
      <c r="C36" s="111">
        <v>79</v>
      </c>
      <c r="D36" s="112">
        <v>0.962025316455696</v>
      </c>
    </row>
    <row r="37" s="109" customFormat="1" ht="14" customHeight="1" spans="1:4">
      <c r="A37" s="110">
        <v>34</v>
      </c>
      <c r="B37" s="111" t="s">
        <v>100</v>
      </c>
      <c r="C37" s="111">
        <v>35</v>
      </c>
      <c r="D37" s="112">
        <v>1</v>
      </c>
    </row>
    <row r="38" s="109" customFormat="1" ht="14" customHeight="1" spans="1:4">
      <c r="A38" s="110">
        <v>35</v>
      </c>
      <c r="B38" s="111" t="s">
        <v>114</v>
      </c>
      <c r="C38" s="111">
        <v>35</v>
      </c>
      <c r="D38" s="112">
        <v>0.971428571428571</v>
      </c>
    </row>
    <row r="39" s="109" customFormat="1" ht="14" customHeight="1" spans="1:4">
      <c r="A39" s="110">
        <v>36</v>
      </c>
      <c r="B39" s="111" t="s">
        <v>181</v>
      </c>
      <c r="C39" s="111">
        <v>90</v>
      </c>
      <c r="D39" s="112">
        <v>0.966666666666667</v>
      </c>
    </row>
    <row r="40" s="109" customFormat="1" ht="14" customHeight="1" spans="1:4">
      <c r="A40" s="110">
        <v>37</v>
      </c>
      <c r="B40" s="111" t="s">
        <v>182</v>
      </c>
      <c r="C40" s="111">
        <v>30</v>
      </c>
      <c r="D40" s="112">
        <v>1</v>
      </c>
    </row>
    <row r="41" s="109" customFormat="1" ht="14" customHeight="1" spans="1:4">
      <c r="A41" s="110">
        <v>38</v>
      </c>
      <c r="B41" s="111" t="s">
        <v>183</v>
      </c>
      <c r="C41" s="111">
        <v>90</v>
      </c>
      <c r="D41" s="112">
        <v>0.988888888888889</v>
      </c>
    </row>
    <row r="42" s="109" customFormat="1" ht="14" customHeight="1" spans="1:4">
      <c r="A42" s="110">
        <v>39</v>
      </c>
      <c r="B42" s="111" t="s">
        <v>184</v>
      </c>
      <c r="C42" s="111">
        <v>13</v>
      </c>
      <c r="D42" s="112">
        <v>0.769230769230769</v>
      </c>
    </row>
    <row r="43" s="109" customFormat="1" ht="14" customHeight="1" spans="1:4">
      <c r="A43" s="110">
        <v>40</v>
      </c>
      <c r="B43" s="111" t="s">
        <v>185</v>
      </c>
      <c r="C43" s="111">
        <v>46</v>
      </c>
      <c r="D43" s="112">
        <v>1</v>
      </c>
    </row>
    <row r="44" s="109" customFormat="1" ht="14" customHeight="1" spans="1:4">
      <c r="A44" s="110">
        <v>41</v>
      </c>
      <c r="B44" s="111" t="s">
        <v>186</v>
      </c>
      <c r="C44" s="111">
        <v>33</v>
      </c>
      <c r="D44" s="112">
        <v>1</v>
      </c>
    </row>
    <row r="45" s="109" customFormat="1" ht="14" customHeight="1" spans="1:4">
      <c r="A45" s="110">
        <v>42</v>
      </c>
      <c r="B45" s="111" t="s">
        <v>187</v>
      </c>
      <c r="C45" s="111">
        <v>32</v>
      </c>
      <c r="D45" s="112">
        <v>1</v>
      </c>
    </row>
    <row r="46" s="109" customFormat="1" ht="14" customHeight="1" spans="1:4">
      <c r="A46" s="110">
        <v>43</v>
      </c>
      <c r="B46" s="111" t="s">
        <v>188</v>
      </c>
      <c r="C46" s="113">
        <f>SUM(C4:C45)</f>
        <v>2499</v>
      </c>
      <c r="D46" s="112">
        <v>0.9836</v>
      </c>
    </row>
  </sheetData>
  <sheetProtection formatCells="0" insertHyperlinks="0" autoFilter="0"/>
  <mergeCells count="1">
    <mergeCell ref="A1:D1"/>
  </mergeCells>
  <printOptions horizontalCentered="1"/>
  <pageMargins left="0.751388888888889" right="0.751388888888889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57"/>
  <sheetViews>
    <sheetView workbookViewId="0">
      <selection activeCell="E66" sqref="E66"/>
    </sheetView>
  </sheetViews>
  <sheetFormatPr defaultColWidth="9" defaultRowHeight="13.5" outlineLevelCol="5"/>
  <cols>
    <col min="1" max="1" width="26.2666666666667" style="83" customWidth="1"/>
    <col min="2" max="2" width="11.2666666666667" style="83" customWidth="1"/>
    <col min="3" max="3" width="13" style="83" customWidth="1"/>
    <col min="4" max="4" width="11.6333333333333" style="83" customWidth="1"/>
    <col min="5" max="5" width="14.725" style="83" customWidth="1"/>
    <col min="6" max="6" width="10.2666666666667" style="84" customWidth="1"/>
    <col min="7" max="16384" width="9" style="85"/>
  </cols>
  <sheetData>
    <row r="1" s="81" customFormat="1" ht="22.5" spans="1:6">
      <c r="A1" s="86" t="s">
        <v>189</v>
      </c>
      <c r="B1" s="86"/>
      <c r="C1" s="86"/>
      <c r="D1" s="86"/>
      <c r="E1" s="86"/>
      <c r="F1" s="86"/>
    </row>
    <row r="2" ht="4" customHeight="1"/>
    <row r="3" ht="24" spans="1:6">
      <c r="A3" s="87"/>
      <c r="B3" s="87" t="s">
        <v>190</v>
      </c>
      <c r="C3" s="87" t="s">
        <v>191</v>
      </c>
      <c r="D3" s="87" t="s">
        <v>192</v>
      </c>
      <c r="E3" s="88" t="s">
        <v>193</v>
      </c>
      <c r="F3" s="89" t="s">
        <v>13</v>
      </c>
    </row>
    <row r="4" ht="12" customHeight="1" spans="1:6">
      <c r="A4" s="90"/>
      <c r="B4" s="90">
        <v>9637</v>
      </c>
      <c r="C4" s="90">
        <v>911</v>
      </c>
      <c r="D4" s="91">
        <v>883</v>
      </c>
      <c r="E4" s="91">
        <v>56</v>
      </c>
      <c r="F4" s="92" t="s">
        <v>60</v>
      </c>
    </row>
    <row r="5" spans="1:6">
      <c r="A5" s="93" t="s">
        <v>194</v>
      </c>
      <c r="B5" s="94"/>
      <c r="C5" s="94"/>
      <c r="D5" s="94"/>
      <c r="E5" s="94"/>
      <c r="F5" s="95"/>
    </row>
    <row r="6" ht="24" spans="1:6">
      <c r="A6" s="87" t="s">
        <v>159</v>
      </c>
      <c r="B6" s="87" t="s">
        <v>190</v>
      </c>
      <c r="C6" s="87" t="s">
        <v>191</v>
      </c>
      <c r="D6" s="87" t="s">
        <v>192</v>
      </c>
      <c r="E6" s="88" t="s">
        <v>193</v>
      </c>
      <c r="F6" s="89" t="s">
        <v>13</v>
      </c>
    </row>
    <row r="7" ht="12" hidden="1" customHeight="1" spans="1:6">
      <c r="A7" s="96" t="s">
        <v>90</v>
      </c>
      <c r="B7" s="97">
        <v>138</v>
      </c>
      <c r="C7" s="98">
        <f>D7+E7/2</f>
        <v>17.5</v>
      </c>
      <c r="D7" s="96">
        <v>14</v>
      </c>
      <c r="E7" s="99">
        <v>7</v>
      </c>
      <c r="F7" s="92">
        <f t="shared" ref="F7:F56" si="0">B7/C7</f>
        <v>7.88571428571429</v>
      </c>
    </row>
    <row r="8" ht="12" customHeight="1" spans="1:6">
      <c r="A8" s="96" t="s">
        <v>91</v>
      </c>
      <c r="B8" s="100">
        <v>315</v>
      </c>
      <c r="C8" s="98">
        <f>D8+E8/2</f>
        <v>10.5</v>
      </c>
      <c r="D8" s="96">
        <v>8</v>
      </c>
      <c r="E8" s="101">
        <v>5</v>
      </c>
      <c r="F8" s="92">
        <f t="shared" si="0"/>
        <v>30</v>
      </c>
    </row>
    <row r="9" ht="12" hidden="1" customHeight="1" spans="1:6">
      <c r="A9" s="96" t="s">
        <v>92</v>
      </c>
      <c r="B9" s="97">
        <v>153</v>
      </c>
      <c r="C9" s="98">
        <f t="shared" ref="C9:C20" si="1">D9+E9/2</f>
        <v>18</v>
      </c>
      <c r="D9" s="96">
        <v>16</v>
      </c>
      <c r="E9" s="99">
        <v>4</v>
      </c>
      <c r="F9" s="92">
        <f t="shared" si="0"/>
        <v>8.5</v>
      </c>
    </row>
    <row r="10" ht="12" customHeight="1" spans="1:6">
      <c r="A10" s="96" t="s">
        <v>93</v>
      </c>
      <c r="B10" s="100">
        <v>130</v>
      </c>
      <c r="C10" s="98">
        <f t="shared" si="1"/>
        <v>9</v>
      </c>
      <c r="D10" s="96">
        <v>9</v>
      </c>
      <c r="E10" s="101"/>
      <c r="F10" s="92">
        <f t="shared" si="0"/>
        <v>14.4444444444444</v>
      </c>
    </row>
    <row r="11" ht="12" customHeight="1" spans="1:6">
      <c r="A11" s="96" t="s">
        <v>94</v>
      </c>
      <c r="B11" s="100">
        <v>143</v>
      </c>
      <c r="C11" s="98">
        <f t="shared" si="1"/>
        <v>9</v>
      </c>
      <c r="D11" s="96">
        <v>9</v>
      </c>
      <c r="E11" s="101"/>
      <c r="F11" s="92">
        <f t="shared" si="0"/>
        <v>15.8888888888889</v>
      </c>
    </row>
    <row r="12" ht="12" customHeight="1" spans="1:6">
      <c r="A12" s="96" t="s">
        <v>95</v>
      </c>
      <c r="B12" s="97">
        <v>107</v>
      </c>
      <c r="C12" s="98">
        <f t="shared" si="1"/>
        <v>7</v>
      </c>
      <c r="D12" s="96">
        <v>7</v>
      </c>
      <c r="E12" s="99"/>
      <c r="F12" s="92">
        <f t="shared" si="0"/>
        <v>15.2857142857143</v>
      </c>
    </row>
    <row r="13" ht="12" customHeight="1" spans="1:6">
      <c r="A13" s="96" t="s">
        <v>96</v>
      </c>
      <c r="B13" s="100">
        <v>101</v>
      </c>
      <c r="C13" s="98">
        <f t="shared" si="1"/>
        <v>4.5</v>
      </c>
      <c r="D13" s="96">
        <v>4</v>
      </c>
      <c r="E13" s="101">
        <v>1</v>
      </c>
      <c r="F13" s="92">
        <f t="shared" si="0"/>
        <v>22.4444444444444</v>
      </c>
    </row>
    <row r="14" ht="12" hidden="1" customHeight="1" spans="1:6">
      <c r="A14" s="96" t="s">
        <v>97</v>
      </c>
      <c r="B14" s="97">
        <v>19</v>
      </c>
      <c r="C14" s="98">
        <f t="shared" si="1"/>
        <v>3</v>
      </c>
      <c r="D14" s="96">
        <v>3</v>
      </c>
      <c r="E14" s="99"/>
      <c r="F14" s="92">
        <f t="shared" si="0"/>
        <v>6.33333333333333</v>
      </c>
    </row>
    <row r="15" ht="12" hidden="1" customHeight="1" spans="1:6">
      <c r="A15" s="96" t="s">
        <v>98</v>
      </c>
      <c r="B15" s="97">
        <v>137</v>
      </c>
      <c r="C15" s="98">
        <f t="shared" si="1"/>
        <v>14</v>
      </c>
      <c r="D15" s="96">
        <v>13</v>
      </c>
      <c r="E15" s="99">
        <v>2</v>
      </c>
      <c r="F15" s="92">
        <f t="shared" si="0"/>
        <v>9.78571428571429</v>
      </c>
    </row>
    <row r="16" ht="12" customHeight="1" spans="1:6">
      <c r="A16" s="96" t="s">
        <v>99</v>
      </c>
      <c r="B16" s="100">
        <v>143</v>
      </c>
      <c r="C16" s="98">
        <f t="shared" si="1"/>
        <v>8</v>
      </c>
      <c r="D16" s="96">
        <v>8</v>
      </c>
      <c r="E16" s="101"/>
      <c r="F16" s="92">
        <f t="shared" si="0"/>
        <v>17.875</v>
      </c>
    </row>
    <row r="17" ht="12" hidden="1" customHeight="1" spans="1:6">
      <c r="A17" s="96" t="s">
        <v>64</v>
      </c>
      <c r="B17" s="97">
        <v>443</v>
      </c>
      <c r="C17" s="98">
        <f t="shared" si="1"/>
        <v>38.5</v>
      </c>
      <c r="D17" s="96">
        <v>38</v>
      </c>
      <c r="E17" s="99">
        <v>1</v>
      </c>
      <c r="F17" s="92">
        <f t="shared" si="0"/>
        <v>11.5064935064935</v>
      </c>
    </row>
    <row r="18" ht="12" hidden="1" customHeight="1" spans="1:6">
      <c r="A18" s="96" t="s">
        <v>100</v>
      </c>
      <c r="B18" s="100">
        <v>144</v>
      </c>
      <c r="C18" s="98">
        <f t="shared" si="1"/>
        <v>13</v>
      </c>
      <c r="D18" s="96">
        <v>13</v>
      </c>
      <c r="E18" s="101"/>
      <c r="F18" s="92">
        <f t="shared" si="0"/>
        <v>11.0769230769231</v>
      </c>
    </row>
    <row r="19" ht="12" hidden="1" customHeight="1" spans="1:6">
      <c r="A19" s="96" t="s">
        <v>101</v>
      </c>
      <c r="B19" s="97">
        <v>187</v>
      </c>
      <c r="C19" s="98">
        <f t="shared" si="1"/>
        <v>45</v>
      </c>
      <c r="D19" s="96">
        <v>44</v>
      </c>
      <c r="E19" s="99">
        <v>2</v>
      </c>
      <c r="F19" s="92">
        <f t="shared" si="0"/>
        <v>4.15555555555556</v>
      </c>
    </row>
    <row r="20" ht="12" hidden="1" customHeight="1" spans="1:6">
      <c r="A20" s="96" t="s">
        <v>102</v>
      </c>
      <c r="B20" s="97">
        <v>223</v>
      </c>
      <c r="C20" s="98">
        <f t="shared" si="1"/>
        <v>18</v>
      </c>
      <c r="D20" s="96">
        <v>18</v>
      </c>
      <c r="E20" s="99"/>
      <c r="F20" s="92">
        <f t="shared" si="0"/>
        <v>12.3888888888889</v>
      </c>
    </row>
    <row r="21" ht="12" hidden="1" customHeight="1" spans="1:6">
      <c r="A21" s="96" t="s">
        <v>103</v>
      </c>
      <c r="B21" s="100">
        <v>196</v>
      </c>
      <c r="C21" s="98">
        <f t="shared" ref="C21:C31" si="2">D21+E21/2</f>
        <v>16</v>
      </c>
      <c r="D21" s="96">
        <v>15</v>
      </c>
      <c r="E21" s="101">
        <v>2</v>
      </c>
      <c r="F21" s="92">
        <f t="shared" si="0"/>
        <v>12.25</v>
      </c>
    </row>
    <row r="22" ht="12" hidden="1" customHeight="1" spans="1:6">
      <c r="A22" s="96" t="s">
        <v>104</v>
      </c>
      <c r="B22" s="97">
        <v>43</v>
      </c>
      <c r="C22" s="98">
        <f t="shared" si="2"/>
        <v>8</v>
      </c>
      <c r="D22" s="96">
        <v>8</v>
      </c>
      <c r="E22" s="99"/>
      <c r="F22" s="92">
        <f t="shared" si="0"/>
        <v>5.375</v>
      </c>
    </row>
    <row r="23" ht="12" hidden="1" customHeight="1" spans="1:6">
      <c r="A23" s="96" t="s">
        <v>105</v>
      </c>
      <c r="B23" s="97">
        <v>218</v>
      </c>
      <c r="C23" s="98">
        <f t="shared" si="2"/>
        <v>23.5</v>
      </c>
      <c r="D23" s="96">
        <v>19</v>
      </c>
      <c r="E23" s="99">
        <v>9</v>
      </c>
      <c r="F23" s="92">
        <f t="shared" si="0"/>
        <v>9.27659574468085</v>
      </c>
    </row>
    <row r="24" ht="12" hidden="1" customHeight="1" spans="1:6">
      <c r="A24" s="96" t="s">
        <v>106</v>
      </c>
      <c r="B24" s="97">
        <v>313</v>
      </c>
      <c r="C24" s="98">
        <f t="shared" si="2"/>
        <v>25</v>
      </c>
      <c r="D24" s="96">
        <v>25</v>
      </c>
      <c r="E24" s="99"/>
      <c r="F24" s="92">
        <f t="shared" si="0"/>
        <v>12.52</v>
      </c>
    </row>
    <row r="25" ht="12" customHeight="1" spans="1:6">
      <c r="A25" s="96" t="s">
        <v>107</v>
      </c>
      <c r="B25" s="100">
        <v>149</v>
      </c>
      <c r="C25" s="98">
        <f t="shared" si="2"/>
        <v>8</v>
      </c>
      <c r="D25" s="96">
        <v>8</v>
      </c>
      <c r="E25" s="101"/>
      <c r="F25" s="92">
        <f t="shared" si="0"/>
        <v>18.625</v>
      </c>
    </row>
    <row r="26" ht="12" hidden="1" customHeight="1" spans="1:6">
      <c r="A26" s="96" t="s">
        <v>108</v>
      </c>
      <c r="B26" s="97">
        <v>119</v>
      </c>
      <c r="C26" s="98">
        <f t="shared" si="2"/>
        <v>10</v>
      </c>
      <c r="D26" s="96">
        <v>10</v>
      </c>
      <c r="E26" s="99"/>
      <c r="F26" s="92">
        <f t="shared" si="0"/>
        <v>11.9</v>
      </c>
    </row>
    <row r="27" ht="12" customHeight="1" spans="1:6">
      <c r="A27" s="96" t="s">
        <v>109</v>
      </c>
      <c r="B27" s="97">
        <v>138</v>
      </c>
      <c r="C27" s="98">
        <f t="shared" si="2"/>
        <v>8.5</v>
      </c>
      <c r="D27" s="96">
        <v>8</v>
      </c>
      <c r="E27" s="99">
        <v>1</v>
      </c>
      <c r="F27" s="92">
        <f t="shared" si="0"/>
        <v>16.2352941176471</v>
      </c>
    </row>
    <row r="28" ht="12" hidden="1" customHeight="1" spans="1:6">
      <c r="A28" s="96" t="s">
        <v>110</v>
      </c>
      <c r="B28" s="97">
        <v>166</v>
      </c>
      <c r="C28" s="98">
        <f t="shared" si="2"/>
        <v>13.5</v>
      </c>
      <c r="D28" s="96">
        <v>13</v>
      </c>
      <c r="E28" s="99">
        <v>1</v>
      </c>
      <c r="F28" s="92">
        <f t="shared" si="0"/>
        <v>12.2962962962963</v>
      </c>
    </row>
    <row r="29" ht="12" customHeight="1" spans="1:6">
      <c r="A29" s="96" t="s">
        <v>111</v>
      </c>
      <c r="B29" s="97">
        <v>214</v>
      </c>
      <c r="C29" s="98">
        <f t="shared" si="2"/>
        <v>9</v>
      </c>
      <c r="D29" s="96">
        <v>9</v>
      </c>
      <c r="E29" s="99"/>
      <c r="F29" s="92">
        <f t="shared" si="0"/>
        <v>23.7777777777778</v>
      </c>
    </row>
    <row r="30" ht="12" customHeight="1" spans="1:6">
      <c r="A30" s="96" t="s">
        <v>112</v>
      </c>
      <c r="B30" s="100">
        <v>224</v>
      </c>
      <c r="C30" s="98">
        <f t="shared" si="2"/>
        <v>11.5</v>
      </c>
      <c r="D30" s="96">
        <v>11</v>
      </c>
      <c r="E30" s="101">
        <v>1</v>
      </c>
      <c r="F30" s="92">
        <f t="shared" si="0"/>
        <v>19.4782608695652</v>
      </c>
    </row>
    <row r="31" ht="12" hidden="1" customHeight="1" spans="1:6">
      <c r="A31" s="96" t="s">
        <v>113</v>
      </c>
      <c r="B31" s="97">
        <v>638</v>
      </c>
      <c r="C31" s="98">
        <f t="shared" si="2"/>
        <v>47</v>
      </c>
      <c r="D31" s="96">
        <v>47</v>
      </c>
      <c r="E31" s="99"/>
      <c r="F31" s="92">
        <f t="shared" si="0"/>
        <v>13.5744680851064</v>
      </c>
    </row>
    <row r="32" ht="12" customHeight="1" spans="1:6">
      <c r="A32" s="96" t="s">
        <v>114</v>
      </c>
      <c r="B32" s="97">
        <v>202</v>
      </c>
      <c r="C32" s="98">
        <f t="shared" ref="C32:C42" si="3">D32+E32/2</f>
        <v>11</v>
      </c>
      <c r="D32" s="96">
        <v>11</v>
      </c>
      <c r="E32" s="99"/>
      <c r="F32" s="92">
        <f t="shared" si="0"/>
        <v>18.3636363636364</v>
      </c>
    </row>
    <row r="33" ht="12" hidden="1" customHeight="1" spans="1:6">
      <c r="A33" s="96" t="s">
        <v>115</v>
      </c>
      <c r="B33" s="97">
        <v>141</v>
      </c>
      <c r="C33" s="98">
        <f t="shared" si="3"/>
        <v>16.5</v>
      </c>
      <c r="D33" s="96">
        <v>15</v>
      </c>
      <c r="E33" s="99">
        <v>3</v>
      </c>
      <c r="F33" s="92">
        <f t="shared" si="0"/>
        <v>8.54545454545454</v>
      </c>
    </row>
    <row r="34" ht="12" hidden="1" customHeight="1" spans="1:6">
      <c r="A34" s="96" t="s">
        <v>116</v>
      </c>
      <c r="B34" s="100">
        <v>114</v>
      </c>
      <c r="C34" s="98">
        <f t="shared" si="3"/>
        <v>10</v>
      </c>
      <c r="D34" s="96">
        <v>9</v>
      </c>
      <c r="E34" s="101">
        <v>2</v>
      </c>
      <c r="F34" s="92">
        <f t="shared" si="0"/>
        <v>11.4</v>
      </c>
    </row>
    <row r="35" ht="12" hidden="1" customHeight="1" spans="1:6">
      <c r="A35" s="96" t="s">
        <v>117</v>
      </c>
      <c r="B35" s="97">
        <v>33</v>
      </c>
      <c r="C35" s="98">
        <f t="shared" si="3"/>
        <v>3</v>
      </c>
      <c r="D35" s="96">
        <v>3</v>
      </c>
      <c r="E35" s="99"/>
      <c r="F35" s="92">
        <f t="shared" si="0"/>
        <v>11</v>
      </c>
    </row>
    <row r="36" ht="12" customHeight="1" spans="1:6">
      <c r="A36" s="96" t="s">
        <v>118</v>
      </c>
      <c r="B36" s="97">
        <v>189</v>
      </c>
      <c r="C36" s="98">
        <f t="shared" si="3"/>
        <v>11</v>
      </c>
      <c r="D36" s="96">
        <v>11</v>
      </c>
      <c r="E36" s="99"/>
      <c r="F36" s="92">
        <f t="shared" si="0"/>
        <v>17.1818181818182</v>
      </c>
    </row>
    <row r="37" ht="12" hidden="1" customHeight="1" spans="1:6">
      <c r="A37" s="96" t="s">
        <v>119</v>
      </c>
      <c r="B37" s="97">
        <v>29</v>
      </c>
      <c r="C37" s="98">
        <f t="shared" si="3"/>
        <v>14</v>
      </c>
      <c r="D37" s="96">
        <v>14</v>
      </c>
      <c r="E37" s="99"/>
      <c r="F37" s="92">
        <f t="shared" si="0"/>
        <v>2.07142857142857</v>
      </c>
    </row>
    <row r="38" ht="12" hidden="1" customHeight="1" spans="1:6">
      <c r="A38" s="96" t="s">
        <v>120</v>
      </c>
      <c r="B38" s="100">
        <v>127</v>
      </c>
      <c r="C38" s="98">
        <f t="shared" si="3"/>
        <v>17</v>
      </c>
      <c r="D38" s="96">
        <v>17</v>
      </c>
      <c r="E38" s="101"/>
      <c r="F38" s="92">
        <f t="shared" si="0"/>
        <v>7.47058823529412</v>
      </c>
    </row>
    <row r="39" ht="12" hidden="1" customHeight="1" spans="1:6">
      <c r="A39" s="96" t="s">
        <v>121</v>
      </c>
      <c r="B39" s="97">
        <v>60</v>
      </c>
      <c r="C39" s="98">
        <f t="shared" si="3"/>
        <v>16</v>
      </c>
      <c r="D39" s="96">
        <v>16</v>
      </c>
      <c r="E39" s="99"/>
      <c r="F39" s="92">
        <f t="shared" si="0"/>
        <v>3.75</v>
      </c>
    </row>
    <row r="40" ht="12" customHeight="1" spans="1:6">
      <c r="A40" s="96" t="s">
        <v>122</v>
      </c>
      <c r="B40" s="100">
        <v>435</v>
      </c>
      <c r="C40" s="98">
        <f t="shared" si="3"/>
        <v>27.5</v>
      </c>
      <c r="D40" s="96">
        <v>27</v>
      </c>
      <c r="E40" s="101">
        <v>1</v>
      </c>
      <c r="F40" s="92">
        <f t="shared" si="0"/>
        <v>15.8181818181818</v>
      </c>
    </row>
    <row r="41" ht="12" hidden="1" customHeight="1" spans="1:6">
      <c r="A41" s="96" t="s">
        <v>123</v>
      </c>
      <c r="B41" s="97">
        <v>90</v>
      </c>
      <c r="C41" s="98">
        <f t="shared" si="3"/>
        <v>21</v>
      </c>
      <c r="D41" s="96">
        <v>20</v>
      </c>
      <c r="E41" s="99">
        <v>2</v>
      </c>
      <c r="F41" s="92">
        <f t="shared" si="0"/>
        <v>4.28571428571429</v>
      </c>
    </row>
    <row r="42" ht="12" hidden="1" customHeight="1" spans="1:6">
      <c r="A42" s="96" t="s">
        <v>124</v>
      </c>
      <c r="B42" s="97">
        <v>166</v>
      </c>
      <c r="C42" s="98">
        <f t="shared" si="3"/>
        <v>15</v>
      </c>
      <c r="D42" s="96">
        <v>14</v>
      </c>
      <c r="E42" s="99">
        <v>2</v>
      </c>
      <c r="F42" s="92">
        <f t="shared" si="0"/>
        <v>11.0666666666667</v>
      </c>
    </row>
    <row r="43" ht="12" customHeight="1" spans="1:6">
      <c r="A43" s="96" t="s">
        <v>125</v>
      </c>
      <c r="B43" s="100">
        <v>334</v>
      </c>
      <c r="C43" s="98">
        <f t="shared" ref="C43:C53" si="4">D43+E43/2</f>
        <v>21</v>
      </c>
      <c r="D43" s="96">
        <v>21</v>
      </c>
      <c r="E43" s="101"/>
      <c r="F43" s="92">
        <f t="shared" si="0"/>
        <v>15.9047619047619</v>
      </c>
    </row>
    <row r="44" ht="12" hidden="1" customHeight="1" spans="1:6">
      <c r="A44" s="96" t="s">
        <v>126</v>
      </c>
      <c r="B44" s="97">
        <v>62</v>
      </c>
      <c r="C44" s="98">
        <f t="shared" si="4"/>
        <v>7</v>
      </c>
      <c r="D44" s="96">
        <v>7</v>
      </c>
      <c r="E44" s="99"/>
      <c r="F44" s="92">
        <f t="shared" si="0"/>
        <v>8.85714285714286</v>
      </c>
    </row>
    <row r="45" ht="12" hidden="1" customHeight="1" spans="1:6">
      <c r="A45" s="96" t="s">
        <v>128</v>
      </c>
      <c r="B45" s="97">
        <v>162</v>
      </c>
      <c r="C45" s="98">
        <f t="shared" si="4"/>
        <v>17</v>
      </c>
      <c r="D45" s="96">
        <v>15</v>
      </c>
      <c r="E45" s="101">
        <v>4</v>
      </c>
      <c r="F45" s="92">
        <f t="shared" si="0"/>
        <v>9.52941176470588</v>
      </c>
    </row>
    <row r="46" ht="12" customHeight="1" spans="1:6">
      <c r="A46" s="96" t="s">
        <v>129</v>
      </c>
      <c r="B46" s="100">
        <v>148</v>
      </c>
      <c r="C46" s="98">
        <f t="shared" si="4"/>
        <v>9</v>
      </c>
      <c r="D46" s="96">
        <v>9</v>
      </c>
      <c r="E46" s="99"/>
      <c r="F46" s="92">
        <f t="shared" si="0"/>
        <v>16.4444444444444</v>
      </c>
    </row>
    <row r="47" ht="12" hidden="1" customHeight="1" spans="1:6">
      <c r="A47" s="96" t="s">
        <v>130</v>
      </c>
      <c r="B47" s="97">
        <v>106</v>
      </c>
      <c r="C47" s="98">
        <f t="shared" si="4"/>
        <v>9</v>
      </c>
      <c r="D47" s="96">
        <v>9</v>
      </c>
      <c r="E47" s="101"/>
      <c r="F47" s="92">
        <f t="shared" si="0"/>
        <v>11.7777777777778</v>
      </c>
    </row>
    <row r="48" s="82" customFormat="1" ht="12" customHeight="1" spans="1:6">
      <c r="A48" s="96" t="s">
        <v>131</v>
      </c>
      <c r="B48" s="100">
        <v>681</v>
      </c>
      <c r="C48" s="98">
        <f t="shared" si="4"/>
        <v>38</v>
      </c>
      <c r="D48" s="96">
        <v>37</v>
      </c>
      <c r="E48" s="99">
        <v>2</v>
      </c>
      <c r="F48" s="92">
        <f t="shared" si="0"/>
        <v>17.9210526315789</v>
      </c>
    </row>
    <row r="49" ht="12" hidden="1" customHeight="1" spans="1:6">
      <c r="A49" s="96" t="s">
        <v>132</v>
      </c>
      <c r="B49" s="97">
        <v>70</v>
      </c>
      <c r="C49" s="98">
        <f t="shared" si="4"/>
        <v>13</v>
      </c>
      <c r="D49" s="96">
        <v>13</v>
      </c>
      <c r="E49" s="101"/>
      <c r="F49" s="92">
        <f t="shared" si="0"/>
        <v>5.38461538461539</v>
      </c>
    </row>
    <row r="50" s="82" customFormat="1" ht="12" customHeight="1" spans="1:6">
      <c r="A50" s="96" t="s">
        <v>133</v>
      </c>
      <c r="B50" s="100">
        <v>153</v>
      </c>
      <c r="C50" s="98">
        <f t="shared" si="4"/>
        <v>6</v>
      </c>
      <c r="D50" s="96">
        <v>6</v>
      </c>
      <c r="E50" s="99"/>
      <c r="F50" s="92">
        <f t="shared" si="0"/>
        <v>25.5</v>
      </c>
    </row>
    <row r="51" s="82" customFormat="1" ht="12" customHeight="1" spans="1:6">
      <c r="A51" s="96" t="s">
        <v>134</v>
      </c>
      <c r="B51" s="97">
        <v>391</v>
      </c>
      <c r="C51" s="98">
        <f t="shared" si="4"/>
        <v>23.5</v>
      </c>
      <c r="D51" s="96">
        <v>23</v>
      </c>
      <c r="E51" s="99">
        <v>1</v>
      </c>
      <c r="F51" s="92">
        <f t="shared" si="0"/>
        <v>16.6382978723404</v>
      </c>
    </row>
    <row r="52" s="82" customFormat="1" ht="12" hidden="1" customHeight="1" spans="1:6">
      <c r="A52" s="96" t="s">
        <v>135</v>
      </c>
      <c r="B52" s="97">
        <v>337</v>
      </c>
      <c r="C52" s="98">
        <f t="shared" si="4"/>
        <v>35</v>
      </c>
      <c r="D52" s="96">
        <v>35</v>
      </c>
      <c r="E52" s="99"/>
      <c r="F52" s="92">
        <f t="shared" si="0"/>
        <v>9.62857142857143</v>
      </c>
    </row>
    <row r="53" s="82" customFormat="1" ht="12" customHeight="1" spans="1:6">
      <c r="A53" s="96" t="s">
        <v>136</v>
      </c>
      <c r="B53" s="97">
        <v>433</v>
      </c>
      <c r="C53" s="98">
        <f t="shared" si="4"/>
        <v>29.5</v>
      </c>
      <c r="D53" s="96">
        <v>29</v>
      </c>
      <c r="E53" s="99">
        <v>1</v>
      </c>
      <c r="F53" s="92">
        <f t="shared" si="0"/>
        <v>14.6779661016949</v>
      </c>
    </row>
    <row r="54" s="82" customFormat="1" ht="12" hidden="1" customHeight="1" spans="1:6">
      <c r="A54" s="102" t="s">
        <v>137</v>
      </c>
      <c r="B54" s="103">
        <v>143</v>
      </c>
      <c r="C54" s="104">
        <f t="shared" ref="C54:C56" si="5">D54+E54/2</f>
        <v>15</v>
      </c>
      <c r="D54" s="102">
        <v>15</v>
      </c>
      <c r="E54" s="105"/>
      <c r="F54" s="106">
        <f t="shared" si="0"/>
        <v>9.53333333333333</v>
      </c>
    </row>
    <row r="55" ht="12" hidden="1" customHeight="1" spans="1:6">
      <c r="A55" s="96" t="s">
        <v>138</v>
      </c>
      <c r="B55" s="101">
        <v>58</v>
      </c>
      <c r="C55" s="98">
        <f t="shared" si="5"/>
        <v>6</v>
      </c>
      <c r="D55" s="96">
        <v>6</v>
      </c>
      <c r="E55" s="101"/>
      <c r="F55" s="92">
        <f t="shared" si="0"/>
        <v>9.66666666666667</v>
      </c>
    </row>
    <row r="56" s="82" customFormat="1" ht="12" customHeight="1" spans="1:6">
      <c r="A56" s="96" t="s">
        <v>139</v>
      </c>
      <c r="B56" s="99">
        <v>168</v>
      </c>
      <c r="C56" s="98">
        <f t="shared" si="5"/>
        <v>11</v>
      </c>
      <c r="D56" s="96">
        <v>10</v>
      </c>
      <c r="E56" s="99">
        <v>2</v>
      </c>
      <c r="F56" s="92">
        <f t="shared" si="0"/>
        <v>15.2727272727273</v>
      </c>
    </row>
    <row r="57" hidden="1" spans="1:6">
      <c r="A57" s="107" t="s">
        <v>195</v>
      </c>
      <c r="B57" s="107"/>
      <c r="C57" s="107">
        <v>114</v>
      </c>
      <c r="D57" s="107">
        <v>114</v>
      </c>
      <c r="E57" s="107"/>
      <c r="F57" s="108"/>
    </row>
  </sheetData>
  <sheetProtection formatCells="0" insertHyperlinks="0" autoFilter="0"/>
  <autoFilter ref="A6:F57">
    <filterColumn colId="5">
      <filters>
        <filter val="15.90"/>
        <filter val="25.50"/>
        <filter val="17.92"/>
        <filter val="17.18"/>
        <filter val="18.63"/>
        <filter val="16.24"/>
        <filter val="16.64"/>
        <filter val="15.27"/>
        <filter val="14.68"/>
        <filter val="15.29"/>
        <filter val="18.36"/>
        <filter val="23.78"/>
        <filter val="30.00"/>
        <filter val="15.82"/>
        <filter val="14.44"/>
        <filter val="16.44"/>
        <filter val="22.44"/>
        <filter val="17.88"/>
        <filter val="19.48"/>
        <filter val="15.89"/>
      </filters>
    </filterColumn>
    <extLst/>
  </autoFilter>
  <mergeCells count="2">
    <mergeCell ref="A1:F1"/>
    <mergeCell ref="A5:F5"/>
  </mergeCells>
  <conditionalFormatting sqref="A7:A56">
    <cfRule type="duplicateValues" dxfId="0" priority="2"/>
  </conditionalFormatting>
  <pageMargins left="0.751388888888889" right="0.751388888888889" top="0.786805555555556" bottom="0.786805555555556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67"/>
  <sheetViews>
    <sheetView topLeftCell="A4" workbookViewId="0">
      <selection activeCell="A18" sqref="A18:I60"/>
    </sheetView>
  </sheetViews>
  <sheetFormatPr defaultColWidth="9" defaultRowHeight="12"/>
  <cols>
    <col min="1" max="1" width="14.0916666666667" style="75" customWidth="1"/>
    <col min="2" max="2" width="8.63333333333333" style="75" customWidth="1"/>
    <col min="3" max="3" width="6.45" style="76" customWidth="1"/>
    <col min="4" max="4" width="8.09166666666667" style="75" customWidth="1"/>
    <col min="5" max="5" width="7.63333333333333" style="75" customWidth="1"/>
    <col min="6" max="6" width="7.09166666666667" style="75" customWidth="1"/>
    <col min="7" max="7" width="6.63333333333333" style="75" customWidth="1"/>
    <col min="8" max="9" width="5.63333333333333" style="75" customWidth="1"/>
    <col min="10" max="10" width="5.09166666666667" style="75" customWidth="1"/>
    <col min="11" max="11" width="5.90833333333333" style="75" customWidth="1"/>
    <col min="12" max="12" width="5.725" style="75" customWidth="1"/>
    <col min="13" max="13" width="5.63333333333333" style="75" customWidth="1"/>
    <col min="14" max="16383" width="9" style="75"/>
  </cols>
  <sheetData>
    <row r="1" ht="21" customHeight="1" spans="1:13">
      <c r="A1" s="47" t="s">
        <v>196</v>
      </c>
      <c r="B1" s="48" t="s">
        <v>197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="74" customFormat="1" ht="18" customHeight="1" spans="1:13">
      <c r="A2" s="47"/>
      <c r="B2" s="49" t="s">
        <v>142</v>
      </c>
      <c r="C2" s="50" t="s">
        <v>143</v>
      </c>
      <c r="D2" s="49" t="s">
        <v>144</v>
      </c>
      <c r="E2" s="49" t="s">
        <v>145</v>
      </c>
      <c r="F2" s="49" t="s">
        <v>146</v>
      </c>
      <c r="G2" s="49" t="s">
        <v>112</v>
      </c>
      <c r="H2" s="49" t="s">
        <v>147</v>
      </c>
      <c r="I2" s="49" t="s">
        <v>148</v>
      </c>
      <c r="J2" s="49" t="s">
        <v>149</v>
      </c>
      <c r="K2" s="49" t="s">
        <v>150</v>
      </c>
      <c r="L2" s="49" t="s">
        <v>151</v>
      </c>
      <c r="M2" s="49" t="s">
        <v>152</v>
      </c>
    </row>
    <row r="3" spans="1:13">
      <c r="A3" s="47"/>
      <c r="B3" s="47"/>
      <c r="C3" s="47">
        <v>27.7</v>
      </c>
      <c r="D3" s="47">
        <v>26.4</v>
      </c>
      <c r="E3" s="47">
        <v>39.15</v>
      </c>
      <c r="F3" s="47">
        <v>25.66</v>
      </c>
      <c r="G3" s="47">
        <v>23.67</v>
      </c>
      <c r="H3" s="51">
        <v>30.38</v>
      </c>
      <c r="I3" s="51">
        <v>31.75</v>
      </c>
      <c r="J3" s="51">
        <v>35.2</v>
      </c>
      <c r="K3" s="51">
        <v>39.53</v>
      </c>
      <c r="L3" s="51">
        <v>30.78</v>
      </c>
      <c r="M3" s="51">
        <v>52.8</v>
      </c>
    </row>
    <row r="4" ht="9" customHeight="1" spans="1:13">
      <c r="A4" s="77"/>
      <c r="B4" s="78"/>
      <c r="C4" s="79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ht="9" customHeight="1" spans="1:13">
      <c r="A5" s="77"/>
      <c r="B5" s="78"/>
      <c r="C5" s="79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ht="9" customHeight="1" spans="1:13">
      <c r="A6" s="77"/>
      <c r="B6" s="78"/>
      <c r="C6" s="79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ht="9" customHeight="1" spans="1:13">
      <c r="A7" s="77"/>
      <c r="B7" s="78"/>
      <c r="C7" s="79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ht="9" customHeight="1" spans="1:13">
      <c r="A8" s="77"/>
      <c r="B8" s="78"/>
      <c r="C8" s="79"/>
      <c r="D8" s="78"/>
      <c r="E8" s="78"/>
      <c r="F8" s="78"/>
      <c r="G8" s="78"/>
      <c r="H8" s="78"/>
      <c r="I8" s="78"/>
      <c r="J8" s="78"/>
      <c r="K8" s="78"/>
      <c r="L8" s="78"/>
      <c r="M8" s="78"/>
    </row>
    <row r="9" ht="9" customHeight="1" spans="1:13">
      <c r="A9" s="77"/>
      <c r="B9" s="78"/>
      <c r="C9" s="79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ht="9" customHeight="1" spans="1:13">
      <c r="A10" s="77"/>
      <c r="B10" s="78"/>
      <c r="C10" s="79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ht="9" customHeight="1" spans="1:13">
      <c r="A11" s="77"/>
      <c r="B11" s="78"/>
      <c r="C11" s="79"/>
      <c r="D11" s="78"/>
      <c r="E11" s="78"/>
      <c r="F11" s="78"/>
      <c r="G11" s="78"/>
      <c r="H11" s="78"/>
      <c r="I11" s="78"/>
      <c r="J11" s="78"/>
      <c r="K11" s="78"/>
      <c r="L11" s="78"/>
      <c r="M11" s="78"/>
    </row>
    <row r="12" ht="9" customHeight="1" spans="1:13">
      <c r="A12" s="77"/>
      <c r="B12" s="78"/>
      <c r="C12" s="79"/>
      <c r="D12" s="78"/>
      <c r="E12" s="78"/>
      <c r="F12" s="78"/>
      <c r="G12" s="78"/>
      <c r="H12" s="78"/>
      <c r="I12" s="78"/>
      <c r="J12" s="78"/>
      <c r="K12" s="78"/>
      <c r="L12" s="78"/>
      <c r="M12" s="78"/>
    </row>
    <row r="13" ht="9" customHeight="1" spans="1:13">
      <c r="A13" s="77"/>
      <c r="B13" s="77"/>
      <c r="C13" s="80"/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ht="9" customHeight="1" spans="1:13">
      <c r="A14" s="77"/>
      <c r="B14" s="77"/>
      <c r="C14" s="80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6" ht="21" customHeight="1" spans="1:5">
      <c r="A16" s="55" t="s">
        <v>198</v>
      </c>
      <c r="B16" s="55"/>
      <c r="C16" s="56"/>
      <c r="D16" s="55"/>
      <c r="E16" s="55"/>
    </row>
    <row r="17" spans="1:9">
      <c r="A17" s="47" t="s">
        <v>2</v>
      </c>
      <c r="B17" s="47" t="s">
        <v>154</v>
      </c>
      <c r="C17" s="47" t="s">
        <v>159</v>
      </c>
      <c r="D17" s="47"/>
      <c r="E17" s="47"/>
      <c r="F17" s="47" t="s">
        <v>32</v>
      </c>
      <c r="G17" s="47"/>
      <c r="H17" s="47"/>
      <c r="I17" s="47"/>
    </row>
    <row r="18" spans="1:9">
      <c r="A18" s="51">
        <v>1</v>
      </c>
      <c r="B18" s="57" t="s">
        <v>199</v>
      </c>
      <c r="C18" s="58" t="s">
        <v>98</v>
      </c>
      <c r="D18" s="58"/>
      <c r="E18" s="58"/>
      <c r="F18" s="59">
        <v>30</v>
      </c>
      <c r="G18" s="59"/>
      <c r="H18" s="59"/>
      <c r="I18" s="59"/>
    </row>
    <row r="19" spans="1:9">
      <c r="A19" s="51">
        <v>2</v>
      </c>
      <c r="B19" s="60" t="s">
        <v>200</v>
      </c>
      <c r="C19" s="61" t="s">
        <v>109</v>
      </c>
      <c r="D19" s="61"/>
      <c r="E19" s="61"/>
      <c r="F19" s="59">
        <v>25.4</v>
      </c>
      <c r="G19" s="59"/>
      <c r="H19" s="59"/>
      <c r="I19" s="59"/>
    </row>
    <row r="20" spans="1:9">
      <c r="A20" s="51">
        <v>3</v>
      </c>
      <c r="B20" s="57" t="s">
        <v>201</v>
      </c>
      <c r="C20" s="58" t="s">
        <v>124</v>
      </c>
      <c r="D20" s="58"/>
      <c r="E20" s="58"/>
      <c r="F20" s="59">
        <v>23.8</v>
      </c>
      <c r="G20" s="59"/>
      <c r="H20" s="59"/>
      <c r="I20" s="59"/>
    </row>
    <row r="21" spans="1:9">
      <c r="A21" s="51">
        <v>4</v>
      </c>
      <c r="B21" s="60" t="s">
        <v>202</v>
      </c>
      <c r="C21" s="61" t="s">
        <v>138</v>
      </c>
      <c r="D21" s="61"/>
      <c r="E21" s="61"/>
      <c r="F21" s="59">
        <v>29</v>
      </c>
      <c r="G21" s="59"/>
      <c r="H21" s="59"/>
      <c r="I21" s="59"/>
    </row>
    <row r="22" hidden="1" spans="1:9">
      <c r="A22" s="51">
        <v>5</v>
      </c>
      <c r="B22" s="57" t="s">
        <v>203</v>
      </c>
      <c r="C22" s="58" t="s">
        <v>110</v>
      </c>
      <c r="D22" s="58"/>
      <c r="E22" s="58"/>
      <c r="F22" s="59">
        <v>30.2</v>
      </c>
      <c r="G22" s="59"/>
      <c r="H22" s="59"/>
      <c r="I22" s="59"/>
    </row>
    <row r="23" hidden="1" spans="1:9">
      <c r="A23" s="51">
        <v>6</v>
      </c>
      <c r="B23" s="57" t="s">
        <v>204</v>
      </c>
      <c r="C23" s="58" t="s">
        <v>108</v>
      </c>
      <c r="D23" s="58"/>
      <c r="E23" s="58"/>
      <c r="F23" s="59">
        <v>36</v>
      </c>
      <c r="G23" s="59"/>
      <c r="H23" s="59"/>
      <c r="I23" s="59"/>
    </row>
    <row r="24" hidden="1" spans="1:9">
      <c r="A24" s="51">
        <v>7</v>
      </c>
      <c r="B24" s="57" t="s">
        <v>205</v>
      </c>
      <c r="C24" s="58" t="s">
        <v>134</v>
      </c>
      <c r="D24" s="58"/>
      <c r="E24" s="58"/>
      <c r="F24" s="59">
        <v>45.3</v>
      </c>
      <c r="G24" s="59"/>
      <c r="H24" s="59"/>
      <c r="I24" s="59"/>
    </row>
    <row r="25" hidden="1" spans="1:9">
      <c r="A25" s="51">
        <v>8</v>
      </c>
      <c r="B25" s="57" t="s">
        <v>206</v>
      </c>
      <c r="C25" s="58" t="s">
        <v>131</v>
      </c>
      <c r="D25" s="58"/>
      <c r="E25" s="58"/>
      <c r="F25" s="59">
        <v>31.95</v>
      </c>
      <c r="G25" s="59"/>
      <c r="H25" s="59"/>
      <c r="I25" s="59"/>
    </row>
    <row r="26" hidden="1" spans="1:9">
      <c r="A26" s="51">
        <v>9</v>
      </c>
      <c r="B26" s="57" t="s">
        <v>207</v>
      </c>
      <c r="C26" s="58" t="s">
        <v>125</v>
      </c>
      <c r="D26" s="58"/>
      <c r="E26" s="58"/>
      <c r="F26" s="59">
        <v>52.3</v>
      </c>
      <c r="G26" s="59"/>
      <c r="H26" s="59"/>
      <c r="I26" s="59"/>
    </row>
    <row r="27" spans="1:9">
      <c r="A27" s="51">
        <v>10</v>
      </c>
      <c r="B27" s="57" t="s">
        <v>208</v>
      </c>
      <c r="C27" s="58" t="s">
        <v>64</v>
      </c>
      <c r="D27" s="58"/>
      <c r="E27" s="58"/>
      <c r="F27" s="59">
        <v>26.7</v>
      </c>
      <c r="G27" s="59"/>
      <c r="H27" s="59"/>
      <c r="I27" s="59"/>
    </row>
    <row r="28" spans="1:9">
      <c r="A28" s="51">
        <v>11</v>
      </c>
      <c r="B28" s="57" t="s">
        <v>209</v>
      </c>
      <c r="C28" s="58" t="s">
        <v>99</v>
      </c>
      <c r="D28" s="58"/>
      <c r="E28" s="58"/>
      <c r="F28" s="59">
        <v>27</v>
      </c>
      <c r="G28" s="59"/>
      <c r="H28" s="59"/>
      <c r="I28" s="59"/>
    </row>
    <row r="29" spans="1:9">
      <c r="A29" s="51">
        <v>12</v>
      </c>
      <c r="B29" s="60" t="s">
        <v>210</v>
      </c>
      <c r="C29" s="61" t="s">
        <v>136</v>
      </c>
      <c r="D29" s="61"/>
      <c r="E29" s="61"/>
      <c r="F29" s="59">
        <v>27.2</v>
      </c>
      <c r="G29" s="59"/>
      <c r="H29" s="59"/>
      <c r="I29" s="59"/>
    </row>
    <row r="30" spans="1:9">
      <c r="A30" s="51">
        <v>13</v>
      </c>
      <c r="B30" s="60" t="s">
        <v>211</v>
      </c>
      <c r="C30" s="61" t="s">
        <v>116</v>
      </c>
      <c r="D30" s="61"/>
      <c r="E30" s="61"/>
      <c r="F30" s="59">
        <v>28.4</v>
      </c>
      <c r="G30" s="59"/>
      <c r="H30" s="59"/>
      <c r="I30" s="59"/>
    </row>
    <row r="31" hidden="1" spans="1:9">
      <c r="A31" s="51">
        <v>14</v>
      </c>
      <c r="B31" s="60" t="s">
        <v>212</v>
      </c>
      <c r="C31" s="61" t="s">
        <v>133</v>
      </c>
      <c r="D31" s="61"/>
      <c r="E31" s="61"/>
      <c r="F31" s="59">
        <v>38</v>
      </c>
      <c r="G31" s="59"/>
      <c r="H31" s="59"/>
      <c r="I31" s="59"/>
    </row>
    <row r="32" spans="1:9">
      <c r="A32" s="51">
        <v>15</v>
      </c>
      <c r="B32" s="60" t="s">
        <v>213</v>
      </c>
      <c r="C32" s="61" t="s">
        <v>95</v>
      </c>
      <c r="D32" s="61"/>
      <c r="E32" s="61"/>
      <c r="F32" s="59">
        <v>29</v>
      </c>
      <c r="G32" s="59"/>
      <c r="H32" s="59"/>
      <c r="I32" s="59"/>
    </row>
    <row r="33" spans="1:9">
      <c r="A33" s="51">
        <v>16</v>
      </c>
      <c r="B33" s="145" t="s">
        <v>214</v>
      </c>
      <c r="C33" s="63" t="s">
        <v>117</v>
      </c>
      <c r="D33" s="63"/>
      <c r="E33" s="63"/>
      <c r="F33" s="62">
        <v>21.3</v>
      </c>
      <c r="G33" s="62"/>
      <c r="H33" s="62"/>
      <c r="I33" s="62"/>
    </row>
    <row r="34" spans="1:9">
      <c r="A34" s="51">
        <v>17</v>
      </c>
      <c r="B34" s="60" t="s">
        <v>215</v>
      </c>
      <c r="C34" s="61" t="s">
        <v>112</v>
      </c>
      <c r="D34" s="61"/>
      <c r="E34" s="61"/>
      <c r="F34" s="59">
        <v>23.67</v>
      </c>
      <c r="G34" s="59"/>
      <c r="H34" s="59"/>
      <c r="I34" s="59"/>
    </row>
    <row r="35" spans="1:9">
      <c r="A35" s="51">
        <v>18</v>
      </c>
      <c r="B35" s="60" t="s">
        <v>216</v>
      </c>
      <c r="C35" s="61" t="s">
        <v>122</v>
      </c>
      <c r="D35" s="61"/>
      <c r="E35" s="61"/>
      <c r="F35" s="59">
        <v>30</v>
      </c>
      <c r="G35" s="59"/>
      <c r="H35" s="59"/>
      <c r="I35" s="59"/>
    </row>
    <row r="36" spans="1:9">
      <c r="A36" s="51">
        <v>19</v>
      </c>
      <c r="B36" s="60" t="s">
        <v>217</v>
      </c>
      <c r="C36" s="61" t="s">
        <v>128</v>
      </c>
      <c r="D36" s="61"/>
      <c r="E36" s="61"/>
      <c r="F36" s="59">
        <v>30</v>
      </c>
      <c r="G36" s="59"/>
      <c r="H36" s="59"/>
      <c r="I36" s="59"/>
    </row>
    <row r="37" hidden="1" spans="1:9">
      <c r="A37" s="51">
        <v>20</v>
      </c>
      <c r="B37" s="60" t="s">
        <v>218</v>
      </c>
      <c r="C37" s="61" t="s">
        <v>102</v>
      </c>
      <c r="D37" s="61"/>
      <c r="E37" s="61"/>
      <c r="F37" s="59">
        <v>31.9</v>
      </c>
      <c r="G37" s="59"/>
      <c r="H37" s="59"/>
      <c r="I37" s="59"/>
    </row>
    <row r="38" spans="1:9">
      <c r="A38" s="51">
        <v>21</v>
      </c>
      <c r="B38" s="60" t="s">
        <v>219</v>
      </c>
      <c r="C38" s="61" t="s">
        <v>137</v>
      </c>
      <c r="D38" s="61"/>
      <c r="E38" s="61"/>
      <c r="F38" s="59">
        <v>27</v>
      </c>
      <c r="G38" s="59"/>
      <c r="H38" s="59"/>
      <c r="I38" s="59"/>
    </row>
    <row r="39" hidden="1" spans="1:9">
      <c r="A39" s="51">
        <v>22</v>
      </c>
      <c r="B39" s="146" t="s">
        <v>156</v>
      </c>
      <c r="C39" s="63" t="s">
        <v>119</v>
      </c>
      <c r="D39" s="63"/>
      <c r="E39" s="63"/>
      <c r="F39" s="62">
        <v>33</v>
      </c>
      <c r="G39" s="62"/>
      <c r="H39" s="62"/>
      <c r="I39" s="62"/>
    </row>
    <row r="40" spans="1:9">
      <c r="A40" s="51">
        <v>23</v>
      </c>
      <c r="B40" s="60" t="s">
        <v>220</v>
      </c>
      <c r="C40" s="61" t="s">
        <v>105</v>
      </c>
      <c r="D40" s="61"/>
      <c r="E40" s="61"/>
      <c r="F40" s="59">
        <v>29</v>
      </c>
      <c r="G40" s="59"/>
      <c r="H40" s="59"/>
      <c r="I40" s="59"/>
    </row>
    <row r="41" hidden="1" spans="1:9">
      <c r="A41" s="51">
        <v>24</v>
      </c>
      <c r="B41" s="60" t="s">
        <v>221</v>
      </c>
      <c r="C41" s="61" t="s">
        <v>104</v>
      </c>
      <c r="D41" s="61"/>
      <c r="E41" s="61"/>
      <c r="F41" s="59">
        <v>36.7</v>
      </c>
      <c r="G41" s="59"/>
      <c r="H41" s="59"/>
      <c r="I41" s="59"/>
    </row>
    <row r="42" hidden="1" spans="1:9">
      <c r="A42" s="51">
        <v>25</v>
      </c>
      <c r="B42" s="60" t="s">
        <v>222</v>
      </c>
      <c r="C42" s="61" t="s">
        <v>90</v>
      </c>
      <c r="D42" s="61"/>
      <c r="E42" s="61"/>
      <c r="F42" s="59">
        <v>36.1</v>
      </c>
      <c r="G42" s="59"/>
      <c r="H42" s="59"/>
      <c r="I42" s="59"/>
    </row>
    <row r="43" hidden="1" spans="1:9">
      <c r="A43" s="51">
        <v>26</v>
      </c>
      <c r="B43" s="60" t="s">
        <v>223</v>
      </c>
      <c r="C43" s="61" t="s">
        <v>92</v>
      </c>
      <c r="D43" s="61"/>
      <c r="E43" s="61"/>
      <c r="F43" s="59">
        <v>30.65</v>
      </c>
      <c r="G43" s="59"/>
      <c r="H43" s="59"/>
      <c r="I43" s="59"/>
    </row>
    <row r="44" hidden="1" spans="1:9">
      <c r="A44" s="51">
        <v>27</v>
      </c>
      <c r="B44" s="60" t="s">
        <v>224</v>
      </c>
      <c r="C44" s="61" t="s">
        <v>94</v>
      </c>
      <c r="D44" s="61"/>
      <c r="E44" s="61"/>
      <c r="F44" s="59">
        <v>38.7</v>
      </c>
      <c r="G44" s="59"/>
      <c r="H44" s="59"/>
      <c r="I44" s="59"/>
    </row>
    <row r="45" spans="1:9">
      <c r="A45" s="51">
        <v>28</v>
      </c>
      <c r="B45" s="60" t="s">
        <v>225</v>
      </c>
      <c r="C45" s="61" t="s">
        <v>106</v>
      </c>
      <c r="D45" s="61"/>
      <c r="E45" s="61"/>
      <c r="F45" s="59">
        <v>19.6</v>
      </c>
      <c r="G45" s="59"/>
      <c r="H45" s="59"/>
      <c r="I45" s="59"/>
    </row>
    <row r="46" spans="1:9">
      <c r="A46" s="51">
        <v>29</v>
      </c>
      <c r="B46" s="60" t="s">
        <v>226</v>
      </c>
      <c r="C46" s="61" t="s">
        <v>129</v>
      </c>
      <c r="D46" s="61"/>
      <c r="E46" s="61"/>
      <c r="F46" s="59">
        <v>20.2</v>
      </c>
      <c r="G46" s="59"/>
      <c r="H46" s="59"/>
      <c r="I46" s="59"/>
    </row>
    <row r="47" hidden="1" spans="1:9">
      <c r="A47" s="51">
        <v>30</v>
      </c>
      <c r="B47" s="60" t="s">
        <v>227</v>
      </c>
      <c r="C47" s="61" t="s">
        <v>139</v>
      </c>
      <c r="D47" s="61"/>
      <c r="E47" s="61"/>
      <c r="F47" s="59">
        <v>33.14</v>
      </c>
      <c r="G47" s="59"/>
      <c r="H47" s="59"/>
      <c r="I47" s="59"/>
    </row>
    <row r="48" hidden="1" spans="1:9">
      <c r="A48" s="51">
        <v>31</v>
      </c>
      <c r="B48" s="60" t="s">
        <v>228</v>
      </c>
      <c r="C48" s="61" t="s">
        <v>118</v>
      </c>
      <c r="D48" s="61"/>
      <c r="E48" s="61"/>
      <c r="F48" s="59">
        <v>33.4</v>
      </c>
      <c r="G48" s="59"/>
      <c r="H48" s="59"/>
      <c r="I48" s="59"/>
    </row>
    <row r="49" hidden="1" spans="1:9">
      <c r="A49" s="51">
        <v>32</v>
      </c>
      <c r="B49" s="60" t="s">
        <v>229</v>
      </c>
      <c r="C49" s="61" t="s">
        <v>126</v>
      </c>
      <c r="D49" s="61"/>
      <c r="E49" s="61"/>
      <c r="F49" s="59">
        <v>31.66</v>
      </c>
      <c r="G49" s="59"/>
      <c r="H49" s="59"/>
      <c r="I49" s="59"/>
    </row>
    <row r="50" hidden="1" spans="1:9">
      <c r="A50" s="51">
        <v>33</v>
      </c>
      <c r="B50" s="64" t="s">
        <v>230</v>
      </c>
      <c r="C50" s="65" t="s">
        <v>132</v>
      </c>
      <c r="D50" s="65"/>
      <c r="E50" s="65"/>
      <c r="F50" s="66">
        <v>30.5</v>
      </c>
      <c r="G50" s="66"/>
      <c r="H50" s="66"/>
      <c r="I50" s="66"/>
    </row>
    <row r="51" hidden="1" spans="1:9">
      <c r="A51" s="51">
        <v>34</v>
      </c>
      <c r="B51" s="60" t="s">
        <v>231</v>
      </c>
      <c r="C51" s="61" t="s">
        <v>107</v>
      </c>
      <c r="D51" s="61"/>
      <c r="E51" s="61"/>
      <c r="F51" s="59">
        <v>41.6</v>
      </c>
      <c r="G51" s="59"/>
      <c r="H51" s="59"/>
      <c r="I51" s="59"/>
    </row>
    <row r="52" hidden="1" spans="1:9">
      <c r="A52" s="51">
        <v>35</v>
      </c>
      <c r="B52" s="60" t="s">
        <v>232</v>
      </c>
      <c r="C52" s="61" t="s">
        <v>121</v>
      </c>
      <c r="D52" s="61"/>
      <c r="E52" s="61"/>
      <c r="F52" s="59">
        <v>33.1</v>
      </c>
      <c r="G52" s="59"/>
      <c r="H52" s="59"/>
      <c r="I52" s="59"/>
    </row>
    <row r="53" hidden="1" spans="1:9">
      <c r="A53" s="51">
        <v>36</v>
      </c>
      <c r="B53" s="145" t="s">
        <v>233</v>
      </c>
      <c r="C53" s="63" t="s">
        <v>97</v>
      </c>
      <c r="D53" s="63"/>
      <c r="E53" s="63"/>
      <c r="F53" s="62">
        <v>30.2</v>
      </c>
      <c r="G53" s="62"/>
      <c r="H53" s="62"/>
      <c r="I53" s="62"/>
    </row>
    <row r="54" hidden="1" spans="1:9">
      <c r="A54" s="51">
        <v>37</v>
      </c>
      <c r="B54" s="60" t="s">
        <v>234</v>
      </c>
      <c r="C54" s="61" t="s">
        <v>123</v>
      </c>
      <c r="D54" s="61"/>
      <c r="E54" s="61"/>
      <c r="F54" s="59">
        <v>35.2</v>
      </c>
      <c r="G54" s="59"/>
      <c r="H54" s="59"/>
      <c r="I54" s="59"/>
    </row>
    <row r="55" hidden="1" spans="1:9">
      <c r="A55" s="51">
        <v>38</v>
      </c>
      <c r="B55" s="60" t="s">
        <v>235</v>
      </c>
      <c r="C55" s="61" t="s">
        <v>113</v>
      </c>
      <c r="D55" s="61"/>
      <c r="E55" s="61"/>
      <c r="F55" s="59">
        <v>38</v>
      </c>
      <c r="G55" s="59"/>
      <c r="H55" s="59"/>
      <c r="I55" s="59"/>
    </row>
    <row r="56" hidden="1" spans="1:9">
      <c r="A56" s="51">
        <v>39</v>
      </c>
      <c r="B56" s="60" t="s">
        <v>236</v>
      </c>
      <c r="C56" s="61" t="s">
        <v>111</v>
      </c>
      <c r="D56" s="61"/>
      <c r="E56" s="61"/>
      <c r="F56" s="59">
        <v>41.6</v>
      </c>
      <c r="G56" s="59"/>
      <c r="H56" s="59"/>
      <c r="I56" s="59"/>
    </row>
    <row r="57" hidden="1" spans="1:9">
      <c r="A57" s="51">
        <v>40</v>
      </c>
      <c r="B57" s="60" t="s">
        <v>237</v>
      </c>
      <c r="C57" s="61" t="s">
        <v>101</v>
      </c>
      <c r="D57" s="61"/>
      <c r="E57" s="61"/>
      <c r="F57" s="59">
        <v>39</v>
      </c>
      <c r="G57" s="59"/>
      <c r="H57" s="59"/>
      <c r="I57" s="59"/>
    </row>
    <row r="58" spans="1:9">
      <c r="A58" s="51">
        <v>41</v>
      </c>
      <c r="B58" s="60" t="s">
        <v>238</v>
      </c>
      <c r="C58" s="61" t="s">
        <v>91</v>
      </c>
      <c r="D58" s="61"/>
      <c r="E58" s="61"/>
      <c r="F58" s="59">
        <v>25</v>
      </c>
      <c r="G58" s="59"/>
      <c r="H58" s="59"/>
      <c r="I58" s="59"/>
    </row>
    <row r="59" hidden="1" spans="1:9">
      <c r="A59" s="51">
        <v>42</v>
      </c>
      <c r="B59" s="60" t="s">
        <v>239</v>
      </c>
      <c r="C59" s="61" t="s">
        <v>100</v>
      </c>
      <c r="D59" s="61"/>
      <c r="E59" s="61"/>
      <c r="F59" s="59">
        <v>32.5</v>
      </c>
      <c r="G59" s="59"/>
      <c r="H59" s="59"/>
      <c r="I59" s="59"/>
    </row>
    <row r="60" spans="1:9">
      <c r="A60" s="51">
        <v>43</v>
      </c>
      <c r="B60" s="60" t="s">
        <v>240</v>
      </c>
      <c r="C60" s="61" t="s">
        <v>130</v>
      </c>
      <c r="D60" s="61"/>
      <c r="E60" s="61"/>
      <c r="F60" s="59">
        <v>28.9</v>
      </c>
      <c r="G60" s="59"/>
      <c r="H60" s="59"/>
      <c r="I60" s="59"/>
    </row>
    <row r="61" hidden="1" spans="1:9">
      <c r="A61" s="51">
        <v>44</v>
      </c>
      <c r="B61" s="60" t="s">
        <v>241</v>
      </c>
      <c r="C61" s="61" t="s">
        <v>93</v>
      </c>
      <c r="D61" s="61"/>
      <c r="E61" s="61"/>
      <c r="F61" s="59">
        <v>33.5</v>
      </c>
      <c r="G61" s="59"/>
      <c r="H61" s="59"/>
      <c r="I61" s="59"/>
    </row>
    <row r="62" hidden="1" spans="1:9">
      <c r="A62" s="51">
        <v>45</v>
      </c>
      <c r="B62" s="60" t="s">
        <v>242</v>
      </c>
      <c r="C62" s="61" t="s">
        <v>114</v>
      </c>
      <c r="D62" s="61"/>
      <c r="E62" s="61"/>
      <c r="F62" s="59">
        <v>34</v>
      </c>
      <c r="G62" s="59"/>
      <c r="H62" s="59"/>
      <c r="I62" s="59"/>
    </row>
    <row r="63" hidden="1" spans="1:9">
      <c r="A63" s="51">
        <v>46</v>
      </c>
      <c r="B63" s="60" t="s">
        <v>243</v>
      </c>
      <c r="C63" s="61" t="s">
        <v>135</v>
      </c>
      <c r="D63" s="61"/>
      <c r="E63" s="61"/>
      <c r="F63" s="59">
        <v>40.2</v>
      </c>
      <c r="G63" s="59"/>
      <c r="H63" s="59"/>
      <c r="I63" s="59"/>
    </row>
    <row r="64" hidden="1" spans="1:9">
      <c r="A64" s="51">
        <v>47</v>
      </c>
      <c r="B64" s="60" t="s">
        <v>244</v>
      </c>
      <c r="C64" s="61" t="s">
        <v>115</v>
      </c>
      <c r="D64" s="61"/>
      <c r="E64" s="61"/>
      <c r="F64" s="59">
        <v>55</v>
      </c>
      <c r="G64" s="59"/>
      <c r="H64" s="59"/>
      <c r="I64" s="59"/>
    </row>
    <row r="65" hidden="1" spans="1:9">
      <c r="A65" s="51">
        <v>48</v>
      </c>
      <c r="B65" s="60" t="s">
        <v>245</v>
      </c>
      <c r="C65" s="61" t="s">
        <v>120</v>
      </c>
      <c r="D65" s="61"/>
      <c r="E65" s="61"/>
      <c r="F65" s="59">
        <v>53.8</v>
      </c>
      <c r="G65" s="59"/>
      <c r="H65" s="59"/>
      <c r="I65" s="59"/>
    </row>
    <row r="66" hidden="1" spans="1:9">
      <c r="A66" s="51">
        <v>49</v>
      </c>
      <c r="B66" s="60" t="s">
        <v>246</v>
      </c>
      <c r="C66" s="61" t="s">
        <v>103</v>
      </c>
      <c r="D66" s="61"/>
      <c r="E66" s="61"/>
      <c r="F66" s="59">
        <v>58</v>
      </c>
      <c r="G66" s="59"/>
      <c r="H66" s="59"/>
      <c r="I66" s="59"/>
    </row>
    <row r="67" hidden="1" spans="1:9">
      <c r="A67" s="51">
        <v>50</v>
      </c>
      <c r="B67" s="60" t="s">
        <v>247</v>
      </c>
      <c r="C67" s="61" t="s">
        <v>96</v>
      </c>
      <c r="D67" s="61"/>
      <c r="E67" s="61"/>
      <c r="F67" s="59">
        <v>57</v>
      </c>
      <c r="G67" s="59"/>
      <c r="H67" s="59"/>
      <c r="I67" s="59"/>
    </row>
  </sheetData>
  <sheetProtection formatCells="0" insertHyperlinks="0" autoFilter="0"/>
  <autoFilter ref="A17:M67">
    <filterColumn colId="5">
      <filters>
        <filter val="30"/>
        <filter val="20.2"/>
        <filter val="27.2"/>
        <filter val="21.3"/>
        <filter val="25.4"/>
        <filter val="28.4"/>
        <filter val="25"/>
        <filter val="19.6"/>
        <filter val="27"/>
        <filter val="26.7"/>
        <filter val="23.67"/>
        <filter val="23.8"/>
        <filter val="29"/>
        <filter val="28.9"/>
      </filters>
    </filterColumn>
    <extLst/>
  </autoFilter>
  <mergeCells count="105">
    <mergeCell ref="B1:M1"/>
    <mergeCell ref="A16:E16"/>
    <mergeCell ref="C17:E17"/>
    <mergeCell ref="F17:I17"/>
    <mergeCell ref="C18:E18"/>
    <mergeCell ref="F18:I18"/>
    <mergeCell ref="C19:E19"/>
    <mergeCell ref="F19:I19"/>
    <mergeCell ref="C20:E20"/>
    <mergeCell ref="F20:I20"/>
    <mergeCell ref="C21:E21"/>
    <mergeCell ref="F21:I21"/>
    <mergeCell ref="C22:E22"/>
    <mergeCell ref="F22:I22"/>
    <mergeCell ref="C23:E23"/>
    <mergeCell ref="F23:I23"/>
    <mergeCell ref="C24:E24"/>
    <mergeCell ref="F24:I24"/>
    <mergeCell ref="C25:E25"/>
    <mergeCell ref="F25:I25"/>
    <mergeCell ref="C26:E26"/>
    <mergeCell ref="F26:I26"/>
    <mergeCell ref="C27:E27"/>
    <mergeCell ref="F27:I27"/>
    <mergeCell ref="C28:E28"/>
    <mergeCell ref="F28:I28"/>
    <mergeCell ref="C29:E29"/>
    <mergeCell ref="F29:I29"/>
    <mergeCell ref="C30:E30"/>
    <mergeCell ref="F30:I30"/>
    <mergeCell ref="C31:E31"/>
    <mergeCell ref="F31:I31"/>
    <mergeCell ref="C32:E32"/>
    <mergeCell ref="F32:I32"/>
    <mergeCell ref="C33:E33"/>
    <mergeCell ref="F33:I33"/>
    <mergeCell ref="C34:E34"/>
    <mergeCell ref="F34:I34"/>
    <mergeCell ref="C35:E35"/>
    <mergeCell ref="F35:I35"/>
    <mergeCell ref="C36:E36"/>
    <mergeCell ref="F36:I36"/>
    <mergeCell ref="C37:E37"/>
    <mergeCell ref="F37:I37"/>
    <mergeCell ref="C38:E38"/>
    <mergeCell ref="F38:I38"/>
    <mergeCell ref="C39:E39"/>
    <mergeCell ref="F39:I39"/>
    <mergeCell ref="C40:E40"/>
    <mergeCell ref="F40:I40"/>
    <mergeCell ref="C41:E41"/>
    <mergeCell ref="F41:I41"/>
    <mergeCell ref="C42:E42"/>
    <mergeCell ref="F42:I42"/>
    <mergeCell ref="C43:E43"/>
    <mergeCell ref="F43:I43"/>
    <mergeCell ref="C44:E44"/>
    <mergeCell ref="F44:I44"/>
    <mergeCell ref="C45:E45"/>
    <mergeCell ref="F45:I45"/>
    <mergeCell ref="C46:E46"/>
    <mergeCell ref="F46:I46"/>
    <mergeCell ref="C47:E47"/>
    <mergeCell ref="F47:I47"/>
    <mergeCell ref="C48:E48"/>
    <mergeCell ref="F48:I48"/>
    <mergeCell ref="C49:E49"/>
    <mergeCell ref="F49:I49"/>
    <mergeCell ref="C50:E50"/>
    <mergeCell ref="F50:I50"/>
    <mergeCell ref="C51:E51"/>
    <mergeCell ref="F51:I51"/>
    <mergeCell ref="C52:E52"/>
    <mergeCell ref="F52:I52"/>
    <mergeCell ref="C53:E53"/>
    <mergeCell ref="F53:I53"/>
    <mergeCell ref="C54:E54"/>
    <mergeCell ref="F54:I54"/>
    <mergeCell ref="C55:E55"/>
    <mergeCell ref="F55:I55"/>
    <mergeCell ref="C56:E56"/>
    <mergeCell ref="F56:I56"/>
    <mergeCell ref="C57:E57"/>
    <mergeCell ref="F57:I57"/>
    <mergeCell ref="C58:E58"/>
    <mergeCell ref="F58:I58"/>
    <mergeCell ref="C59:E59"/>
    <mergeCell ref="F59:I59"/>
    <mergeCell ref="C60:E60"/>
    <mergeCell ref="F60:I60"/>
    <mergeCell ref="C61:E61"/>
    <mergeCell ref="F61:I61"/>
    <mergeCell ref="C62:E62"/>
    <mergeCell ref="F62:I62"/>
    <mergeCell ref="C63:E63"/>
    <mergeCell ref="F63:I63"/>
    <mergeCell ref="C64:E64"/>
    <mergeCell ref="F64:I64"/>
    <mergeCell ref="C65:E65"/>
    <mergeCell ref="F65:I65"/>
    <mergeCell ref="C66:E66"/>
    <mergeCell ref="F66:I66"/>
    <mergeCell ref="C67:E67"/>
    <mergeCell ref="F67:I67"/>
    <mergeCell ref="A1:A2"/>
  </mergeCells>
  <printOptions horizontalCentered="1"/>
  <pageMargins left="0.700694444444445" right="0.700694444444445" top="0.590277777777778" bottom="0.590277777777778" header="0.393055555555556" footer="0.298611111111111"/>
  <pageSetup paperSize="9" scale="95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D23" sqref="D23"/>
    </sheetView>
  </sheetViews>
  <sheetFormatPr defaultColWidth="9" defaultRowHeight="13.5" outlineLevelCol="4"/>
  <cols>
    <col min="1" max="1" width="9" style="33"/>
    <col min="2" max="2" width="11" style="33" customWidth="1"/>
    <col min="3" max="3" width="24.725" style="33" customWidth="1"/>
    <col min="4" max="4" width="37.2666666666667" style="1" customWidth="1"/>
  </cols>
  <sheetData>
    <row r="1" s="67" customFormat="1" ht="19" customHeight="1" spans="1:5">
      <c r="A1" s="68" t="s">
        <v>248</v>
      </c>
      <c r="B1" s="68"/>
      <c r="C1" s="68"/>
      <c r="D1" s="2"/>
      <c r="E1" s="2"/>
    </row>
    <row r="2" ht="18" customHeight="1" spans="1:4">
      <c r="A2" s="4" t="s">
        <v>2</v>
      </c>
      <c r="B2" s="4" t="s">
        <v>154</v>
      </c>
      <c r="C2" s="4" t="s">
        <v>159</v>
      </c>
      <c r="D2" s="4" t="s">
        <v>249</v>
      </c>
    </row>
    <row r="3" spans="1:4">
      <c r="A3" s="34">
        <v>1</v>
      </c>
      <c r="B3" s="69" t="s">
        <v>199</v>
      </c>
      <c r="C3" s="34" t="s">
        <v>98</v>
      </c>
      <c r="D3" s="13">
        <v>100</v>
      </c>
    </row>
    <row r="4" spans="1:4">
      <c r="A4" s="34">
        <v>2</v>
      </c>
      <c r="B4" s="69" t="s">
        <v>201</v>
      </c>
      <c r="C4" s="34" t="s">
        <v>124</v>
      </c>
      <c r="D4" s="13">
        <v>100</v>
      </c>
    </row>
    <row r="5" spans="1:4">
      <c r="A5" s="34">
        <v>3</v>
      </c>
      <c r="B5" s="69" t="s">
        <v>203</v>
      </c>
      <c r="C5" s="34" t="s">
        <v>110</v>
      </c>
      <c r="D5" s="13">
        <v>100</v>
      </c>
    </row>
    <row r="6" spans="1:4">
      <c r="A6" s="34">
        <v>4</v>
      </c>
      <c r="B6" s="69" t="s">
        <v>204</v>
      </c>
      <c r="C6" s="34" t="s">
        <v>108</v>
      </c>
      <c r="D6" s="13">
        <v>100</v>
      </c>
    </row>
    <row r="7" spans="1:4">
      <c r="A7" s="34">
        <v>5</v>
      </c>
      <c r="B7" s="69" t="s">
        <v>205</v>
      </c>
      <c r="C7" s="34" t="s">
        <v>134</v>
      </c>
      <c r="D7" s="13">
        <v>100</v>
      </c>
    </row>
    <row r="8" spans="1:4">
      <c r="A8" s="34">
        <v>6</v>
      </c>
      <c r="B8" s="69" t="s">
        <v>206</v>
      </c>
      <c r="C8" s="34" t="s">
        <v>131</v>
      </c>
      <c r="D8" s="13">
        <v>100</v>
      </c>
    </row>
    <row r="9" spans="1:4">
      <c r="A9" s="34">
        <v>7</v>
      </c>
      <c r="B9" s="69" t="s">
        <v>207</v>
      </c>
      <c r="C9" s="34" t="s">
        <v>125</v>
      </c>
      <c r="D9" s="13">
        <v>100</v>
      </c>
    </row>
    <row r="10" spans="1:4">
      <c r="A10" s="34">
        <v>8</v>
      </c>
      <c r="B10" s="69" t="s">
        <v>208</v>
      </c>
      <c r="C10" s="34" t="s">
        <v>64</v>
      </c>
      <c r="D10" s="13">
        <v>100</v>
      </c>
    </row>
    <row r="11" spans="1:4">
      <c r="A11" s="34">
        <v>9</v>
      </c>
      <c r="B11" s="69" t="s">
        <v>209</v>
      </c>
      <c r="C11" s="34" t="s">
        <v>99</v>
      </c>
      <c r="D11" s="13">
        <v>100</v>
      </c>
    </row>
    <row r="12" spans="1:4">
      <c r="A12" s="34">
        <v>10</v>
      </c>
      <c r="B12" s="70" t="s">
        <v>210</v>
      </c>
      <c r="C12" s="71" t="s">
        <v>136</v>
      </c>
      <c r="D12" s="13">
        <v>100</v>
      </c>
    </row>
    <row r="13" spans="1:4">
      <c r="A13" s="34">
        <v>11</v>
      </c>
      <c r="B13" s="70" t="s">
        <v>211</v>
      </c>
      <c r="C13" s="71" t="s">
        <v>116</v>
      </c>
      <c r="D13" s="13">
        <v>0</v>
      </c>
    </row>
    <row r="14" spans="1:4">
      <c r="A14" s="34">
        <v>12</v>
      </c>
      <c r="B14" s="70" t="s">
        <v>212</v>
      </c>
      <c r="C14" s="71" t="s">
        <v>133</v>
      </c>
      <c r="D14" s="13">
        <v>100</v>
      </c>
    </row>
    <row r="15" spans="1:4">
      <c r="A15" s="34">
        <v>13</v>
      </c>
      <c r="B15" s="70" t="s">
        <v>215</v>
      </c>
      <c r="C15" s="71" t="s">
        <v>112</v>
      </c>
      <c r="D15" s="13">
        <v>100</v>
      </c>
    </row>
    <row r="16" spans="1:4">
      <c r="A16" s="34">
        <v>14</v>
      </c>
      <c r="B16" s="70" t="s">
        <v>216</v>
      </c>
      <c r="C16" s="71" t="s">
        <v>122</v>
      </c>
      <c r="D16" s="13">
        <v>100</v>
      </c>
    </row>
    <row r="17" spans="1:4">
      <c r="A17" s="34">
        <v>15</v>
      </c>
      <c r="B17" s="70" t="s">
        <v>217</v>
      </c>
      <c r="C17" s="71" t="s">
        <v>128</v>
      </c>
      <c r="D17" s="13">
        <v>100</v>
      </c>
    </row>
    <row r="18" spans="1:4">
      <c r="A18" s="34">
        <v>16</v>
      </c>
      <c r="B18" s="70" t="s">
        <v>218</v>
      </c>
      <c r="C18" s="71" t="s">
        <v>102</v>
      </c>
      <c r="D18" s="13">
        <v>100</v>
      </c>
    </row>
    <row r="19" spans="1:4">
      <c r="A19" s="34">
        <v>17</v>
      </c>
      <c r="B19" s="70" t="s">
        <v>219</v>
      </c>
      <c r="C19" s="71" t="s">
        <v>137</v>
      </c>
      <c r="D19" s="13">
        <v>100</v>
      </c>
    </row>
    <row r="20" spans="1:4">
      <c r="A20" s="34">
        <v>18</v>
      </c>
      <c r="B20" s="70" t="s">
        <v>220</v>
      </c>
      <c r="C20" s="71" t="s">
        <v>105</v>
      </c>
      <c r="D20" s="13">
        <v>100</v>
      </c>
    </row>
    <row r="21" spans="1:4">
      <c r="A21" s="34">
        <v>19</v>
      </c>
      <c r="B21" s="70" t="s">
        <v>221</v>
      </c>
      <c r="C21" s="71" t="s">
        <v>104</v>
      </c>
      <c r="D21" s="13">
        <v>100</v>
      </c>
    </row>
    <row r="22" spans="1:4">
      <c r="A22" s="34">
        <v>20</v>
      </c>
      <c r="B22" s="70" t="s">
        <v>222</v>
      </c>
      <c r="C22" s="71" t="s">
        <v>90</v>
      </c>
      <c r="D22" s="13">
        <v>100</v>
      </c>
    </row>
    <row r="23" spans="1:4">
      <c r="A23" s="34">
        <v>21</v>
      </c>
      <c r="B23" s="70" t="s">
        <v>223</v>
      </c>
      <c r="C23" s="71" t="s">
        <v>92</v>
      </c>
      <c r="D23" s="13">
        <v>100</v>
      </c>
    </row>
    <row r="24" spans="1:4">
      <c r="A24" s="34">
        <v>22</v>
      </c>
      <c r="B24" s="70" t="s">
        <v>224</v>
      </c>
      <c r="C24" s="71" t="s">
        <v>94</v>
      </c>
      <c r="D24" s="13">
        <v>100</v>
      </c>
    </row>
    <row r="25" spans="1:4">
      <c r="A25" s="34">
        <v>23</v>
      </c>
      <c r="B25" s="70" t="s">
        <v>225</v>
      </c>
      <c r="C25" s="71" t="s">
        <v>106</v>
      </c>
      <c r="D25" s="13">
        <v>100</v>
      </c>
    </row>
    <row r="26" spans="1:4">
      <c r="A26" s="34">
        <v>24</v>
      </c>
      <c r="B26" s="70" t="s">
        <v>226</v>
      </c>
      <c r="C26" s="71" t="s">
        <v>129</v>
      </c>
      <c r="D26" s="13">
        <v>100</v>
      </c>
    </row>
    <row r="27" spans="1:4">
      <c r="A27" s="34">
        <v>25</v>
      </c>
      <c r="B27" s="70" t="s">
        <v>227</v>
      </c>
      <c r="C27" s="71" t="s">
        <v>139</v>
      </c>
      <c r="D27" s="13">
        <v>100</v>
      </c>
    </row>
    <row r="28" spans="1:4">
      <c r="A28" s="34">
        <v>26</v>
      </c>
      <c r="B28" s="70" t="s">
        <v>228</v>
      </c>
      <c r="C28" s="71" t="s">
        <v>118</v>
      </c>
      <c r="D28" s="13">
        <v>100</v>
      </c>
    </row>
    <row r="29" spans="1:4">
      <c r="A29" s="34">
        <v>27</v>
      </c>
      <c r="B29" s="70" t="s">
        <v>234</v>
      </c>
      <c r="C29" s="71" t="s">
        <v>123</v>
      </c>
      <c r="D29" s="13">
        <v>100</v>
      </c>
    </row>
    <row r="30" spans="1:4">
      <c r="A30" s="34">
        <v>28</v>
      </c>
      <c r="B30" s="70" t="s">
        <v>235</v>
      </c>
      <c r="C30" s="71" t="s">
        <v>113</v>
      </c>
      <c r="D30" s="13">
        <v>100</v>
      </c>
    </row>
    <row r="31" spans="1:4">
      <c r="A31" s="34">
        <v>29</v>
      </c>
      <c r="B31" s="70" t="s">
        <v>236</v>
      </c>
      <c r="C31" s="71" t="s">
        <v>111</v>
      </c>
      <c r="D31" s="13">
        <v>100</v>
      </c>
    </row>
    <row r="32" spans="1:4">
      <c r="A32" s="34">
        <v>30</v>
      </c>
      <c r="B32" s="70" t="s">
        <v>237</v>
      </c>
      <c r="C32" s="71" t="s">
        <v>101</v>
      </c>
      <c r="D32" s="13">
        <v>100</v>
      </c>
    </row>
    <row r="33" spans="1:4">
      <c r="A33" s="34">
        <v>31</v>
      </c>
      <c r="B33" s="70" t="s">
        <v>238</v>
      </c>
      <c r="C33" s="71" t="s">
        <v>91</v>
      </c>
      <c r="D33" s="13">
        <v>100</v>
      </c>
    </row>
    <row r="34" spans="1:4">
      <c r="A34" s="34">
        <v>32</v>
      </c>
      <c r="B34" s="70" t="s">
        <v>239</v>
      </c>
      <c r="C34" s="71" t="s">
        <v>100</v>
      </c>
      <c r="D34" s="13">
        <v>100</v>
      </c>
    </row>
    <row r="35" spans="1:4">
      <c r="A35" s="34">
        <v>33</v>
      </c>
      <c r="B35" s="70" t="s">
        <v>240</v>
      </c>
      <c r="C35" s="71" t="s">
        <v>130</v>
      </c>
      <c r="D35" s="13">
        <v>100</v>
      </c>
    </row>
    <row r="36" spans="1:4">
      <c r="A36" s="34">
        <v>34</v>
      </c>
      <c r="B36" s="70" t="s">
        <v>241</v>
      </c>
      <c r="C36" s="71" t="s">
        <v>93</v>
      </c>
      <c r="D36" s="13">
        <v>0</v>
      </c>
    </row>
    <row r="37" spans="1:4">
      <c r="A37" s="34">
        <v>35</v>
      </c>
      <c r="B37" s="70" t="s">
        <v>242</v>
      </c>
      <c r="C37" s="71" t="s">
        <v>114</v>
      </c>
      <c r="D37" s="13">
        <v>100</v>
      </c>
    </row>
    <row r="38" spans="1:4">
      <c r="A38" s="34">
        <v>36</v>
      </c>
      <c r="B38" s="70" t="s">
        <v>243</v>
      </c>
      <c r="C38" s="71" t="s">
        <v>135</v>
      </c>
      <c r="D38" s="13">
        <v>100</v>
      </c>
    </row>
    <row r="39" spans="1:4">
      <c r="A39" s="34">
        <v>37</v>
      </c>
      <c r="B39" s="70" t="s">
        <v>244</v>
      </c>
      <c r="C39" s="71" t="s">
        <v>115</v>
      </c>
      <c r="D39" s="13">
        <v>100</v>
      </c>
    </row>
    <row r="40" spans="1:4">
      <c r="A40" s="34">
        <v>38</v>
      </c>
      <c r="B40" s="70" t="s">
        <v>245</v>
      </c>
      <c r="C40" s="71" t="s">
        <v>120</v>
      </c>
      <c r="D40" s="13">
        <v>100</v>
      </c>
    </row>
    <row r="41" spans="1:4">
      <c r="A41" s="34">
        <v>39</v>
      </c>
      <c r="B41" s="70" t="s">
        <v>246</v>
      </c>
      <c r="C41" s="71" t="s">
        <v>103</v>
      </c>
      <c r="D41" s="13">
        <v>100</v>
      </c>
    </row>
    <row r="42" spans="1:4">
      <c r="A42" s="34">
        <v>40</v>
      </c>
      <c r="B42" s="70" t="s">
        <v>247</v>
      </c>
      <c r="C42" s="71" t="s">
        <v>96</v>
      </c>
      <c r="D42" s="13">
        <v>0</v>
      </c>
    </row>
    <row r="43" spans="1:4">
      <c r="A43" s="34">
        <v>41</v>
      </c>
      <c r="B43" s="70" t="s">
        <v>229</v>
      </c>
      <c r="C43" s="71" t="s">
        <v>126</v>
      </c>
      <c r="D43" s="13">
        <v>0</v>
      </c>
    </row>
    <row r="44" spans="1:4">
      <c r="A44" s="34">
        <v>42</v>
      </c>
      <c r="B44" s="72" t="s">
        <v>230</v>
      </c>
      <c r="C44" s="73" t="s">
        <v>132</v>
      </c>
      <c r="D44" s="13">
        <v>100</v>
      </c>
    </row>
    <row r="45" spans="1:4">
      <c r="A45" s="34">
        <v>43</v>
      </c>
      <c r="B45" s="70" t="s">
        <v>200</v>
      </c>
      <c r="C45" s="71" t="s">
        <v>109</v>
      </c>
      <c r="D45" s="13">
        <v>0</v>
      </c>
    </row>
    <row r="46" spans="1:4">
      <c r="A46" s="34">
        <v>44</v>
      </c>
      <c r="B46" s="70" t="s">
        <v>213</v>
      </c>
      <c r="C46" s="71" t="s">
        <v>95</v>
      </c>
      <c r="D46" s="13">
        <v>0</v>
      </c>
    </row>
    <row r="47" spans="1:4">
      <c r="A47" s="34">
        <v>45</v>
      </c>
      <c r="B47" s="70" t="s">
        <v>231</v>
      </c>
      <c r="C47" s="71" t="s">
        <v>107</v>
      </c>
      <c r="D47" s="13">
        <v>0</v>
      </c>
    </row>
    <row r="48" spans="1:4">
      <c r="A48" s="34">
        <v>46</v>
      </c>
      <c r="B48" s="70" t="s">
        <v>232</v>
      </c>
      <c r="C48" s="71" t="s">
        <v>121</v>
      </c>
      <c r="D48" s="13">
        <v>100</v>
      </c>
    </row>
    <row r="49" spans="1:4">
      <c r="A49" s="34">
        <v>47</v>
      </c>
      <c r="B49" s="70" t="s">
        <v>202</v>
      </c>
      <c r="C49" s="71" t="s">
        <v>138</v>
      </c>
      <c r="D49" s="13">
        <v>0</v>
      </c>
    </row>
    <row r="50" spans="1:4">
      <c r="A50" s="34">
        <v>48</v>
      </c>
      <c r="B50" s="147" t="s">
        <v>156</v>
      </c>
      <c r="C50" s="37" t="s">
        <v>119</v>
      </c>
      <c r="D50" s="13">
        <v>100</v>
      </c>
    </row>
    <row r="51" spans="1:4">
      <c r="A51" s="34">
        <v>49</v>
      </c>
      <c r="B51" s="148" t="s">
        <v>233</v>
      </c>
      <c r="C51" s="37" t="s">
        <v>97</v>
      </c>
      <c r="D51" s="13">
        <v>100</v>
      </c>
    </row>
    <row r="52" spans="1:4">
      <c r="A52" s="34">
        <v>50</v>
      </c>
      <c r="B52" s="148" t="s">
        <v>214</v>
      </c>
      <c r="C52" s="37" t="s">
        <v>117</v>
      </c>
      <c r="D52" s="13">
        <v>100</v>
      </c>
    </row>
  </sheetData>
  <sheetProtection formatCells="0" insertHyperlinks="0" autoFilter="0"/>
  <mergeCells count="1">
    <mergeCell ref="A1:E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zoomScale="130" zoomScaleNormal="130" topLeftCell="A17" workbookViewId="0">
      <selection activeCell="I50" sqref="I50"/>
    </sheetView>
  </sheetViews>
  <sheetFormatPr defaultColWidth="9" defaultRowHeight="13.5"/>
  <cols>
    <col min="1" max="1" width="11.45" customWidth="1"/>
    <col min="2" max="2" width="8.45" customWidth="1"/>
    <col min="3" max="3" width="7.09166666666667" style="46" customWidth="1"/>
    <col min="4" max="4" width="6.63333333333333" customWidth="1"/>
    <col min="5" max="5" width="6.45" customWidth="1"/>
    <col min="6" max="6" width="7.90833333333333" customWidth="1"/>
    <col min="7" max="7" width="6.725" customWidth="1"/>
    <col min="8" max="8" width="6.26666666666667" customWidth="1"/>
    <col min="9" max="9" width="5.45" customWidth="1"/>
    <col min="10" max="10" width="5.36666666666667" customWidth="1"/>
    <col min="11" max="11" width="5.09166666666667" customWidth="1"/>
    <col min="12" max="12" width="6" customWidth="1"/>
    <col min="13" max="13" width="6.26666666666667" customWidth="1"/>
  </cols>
  <sheetData>
    <row r="1" ht="19" customHeight="1" spans="1:13">
      <c r="A1" s="47" t="s">
        <v>250</v>
      </c>
      <c r="B1" s="48" t="s">
        <v>251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="1" customFormat="1" spans="1:13">
      <c r="A2" s="47"/>
      <c r="B2" s="49" t="s">
        <v>142</v>
      </c>
      <c r="C2" s="50" t="s">
        <v>143</v>
      </c>
      <c r="D2" s="49" t="s">
        <v>144</v>
      </c>
      <c r="E2" s="49" t="s">
        <v>145</v>
      </c>
      <c r="F2" s="49" t="s">
        <v>146</v>
      </c>
      <c r="G2" s="49" t="s">
        <v>112</v>
      </c>
      <c r="H2" s="49" t="s">
        <v>147</v>
      </c>
      <c r="I2" s="49" t="s">
        <v>148</v>
      </c>
      <c r="J2" s="49" t="s">
        <v>149</v>
      </c>
      <c r="K2" s="49" t="s">
        <v>150</v>
      </c>
      <c r="L2" s="49" t="s">
        <v>151</v>
      </c>
      <c r="M2" s="49" t="s">
        <v>152</v>
      </c>
    </row>
    <row r="3" ht="11" customHeight="1" spans="1:13">
      <c r="A3" s="47"/>
      <c r="B3" s="47"/>
      <c r="C3" s="47">
        <v>34.95</v>
      </c>
      <c r="D3" s="47">
        <v>43.95</v>
      </c>
      <c r="E3" s="47">
        <v>39.6</v>
      </c>
      <c r="F3" s="47">
        <v>33.15</v>
      </c>
      <c r="G3" s="47">
        <v>42.6</v>
      </c>
      <c r="H3" s="51">
        <v>35.54</v>
      </c>
      <c r="I3" s="51">
        <v>31.56</v>
      </c>
      <c r="J3" s="51">
        <v>39.9</v>
      </c>
      <c r="K3" s="51">
        <v>11.6</v>
      </c>
      <c r="L3" s="51">
        <v>40.54</v>
      </c>
      <c r="M3" s="51">
        <v>25.84</v>
      </c>
    </row>
    <row r="4" ht="11" customHeight="1" spans="1:13">
      <c r="A4" s="52"/>
      <c r="B4" s="5"/>
      <c r="C4" s="53"/>
      <c r="D4" s="5"/>
      <c r="E4" s="5"/>
      <c r="F4" s="5"/>
      <c r="G4" s="5"/>
      <c r="H4" s="5"/>
      <c r="I4" s="5"/>
      <c r="J4" s="5"/>
      <c r="K4" s="5"/>
      <c r="L4" s="5"/>
      <c r="M4" s="5"/>
    </row>
    <row r="5" ht="11" customHeight="1" spans="1:13">
      <c r="A5" s="52"/>
      <c r="B5" s="5"/>
      <c r="C5" s="53"/>
      <c r="D5" s="5"/>
      <c r="E5" s="5"/>
      <c r="F5" s="5"/>
      <c r="G5" s="5"/>
      <c r="H5" s="5"/>
      <c r="I5" s="5"/>
      <c r="J5" s="5"/>
      <c r="K5" s="5"/>
      <c r="L5" s="5"/>
      <c r="M5" s="5"/>
    </row>
    <row r="6" ht="11" customHeight="1" spans="1:13">
      <c r="A6" s="52"/>
      <c r="B6" s="5"/>
      <c r="C6" s="53"/>
      <c r="D6" s="5"/>
      <c r="E6" s="5"/>
      <c r="F6" s="5"/>
      <c r="G6" s="5"/>
      <c r="H6" s="5"/>
      <c r="I6" s="5"/>
      <c r="J6" s="5"/>
      <c r="K6" s="5"/>
      <c r="L6" s="5"/>
      <c r="M6" s="5"/>
    </row>
    <row r="7" ht="11" customHeight="1" spans="1:13">
      <c r="A7" s="52"/>
      <c r="B7" s="5"/>
      <c r="C7" s="53"/>
      <c r="D7" s="5"/>
      <c r="E7" s="5"/>
      <c r="F7" s="5"/>
      <c r="G7" s="5"/>
      <c r="H7" s="5"/>
      <c r="I7" s="5"/>
      <c r="J7" s="5"/>
      <c r="K7" s="5"/>
      <c r="L7" s="5"/>
      <c r="M7" s="5"/>
    </row>
    <row r="8" ht="11" customHeight="1" spans="1:13">
      <c r="A8" s="52"/>
      <c r="B8" s="5"/>
      <c r="C8" s="53"/>
      <c r="D8" s="5"/>
      <c r="E8" s="5"/>
      <c r="F8" s="5"/>
      <c r="G8" s="5"/>
      <c r="H8" s="5"/>
      <c r="I8" s="5"/>
      <c r="J8" s="5"/>
      <c r="K8" s="5"/>
      <c r="L8" s="5"/>
      <c r="M8" s="5"/>
    </row>
    <row r="9" ht="11" customHeight="1" spans="1:13">
      <c r="A9" s="52"/>
      <c r="B9" s="5"/>
      <c r="C9" s="53"/>
      <c r="D9" s="5"/>
      <c r="E9" s="5"/>
      <c r="F9" s="5"/>
      <c r="G9" s="5"/>
      <c r="H9" s="5"/>
      <c r="I9" s="5"/>
      <c r="J9" s="5"/>
      <c r="K9" s="5"/>
      <c r="L9" s="5"/>
      <c r="M9" s="5"/>
    </row>
    <row r="10" ht="11" customHeight="1" spans="1:13">
      <c r="A10" s="52"/>
      <c r="B10" s="5"/>
      <c r="C10" s="53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11" customHeight="1" spans="1:13">
      <c r="A11" s="52"/>
      <c r="B11" s="5"/>
      <c r="C11" s="53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11" customHeight="1" spans="1:13">
      <c r="A12" s="52"/>
      <c r="B12" s="5"/>
      <c r="C12" s="53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11" customHeight="1" spans="1:13">
      <c r="A13" s="52"/>
      <c r="B13" s="5"/>
      <c r="C13" s="53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11" customHeight="1" spans="1:13">
      <c r="A14" s="52"/>
      <c r="B14" s="52"/>
      <c r="C14" s="54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ht="8" customHeight="1"/>
    <row r="16" ht="21" customHeight="1" spans="1:5">
      <c r="A16" s="55" t="s">
        <v>252</v>
      </c>
      <c r="B16" s="55"/>
      <c r="C16" s="56"/>
      <c r="D16" s="55"/>
      <c r="E16" s="55"/>
    </row>
    <row r="17" ht="36" spans="1:6">
      <c r="A17" s="47" t="s">
        <v>2</v>
      </c>
      <c r="B17" s="47" t="s">
        <v>154</v>
      </c>
      <c r="C17" s="47" t="s">
        <v>159</v>
      </c>
      <c r="D17" s="47"/>
      <c r="E17" s="47"/>
      <c r="F17" s="47" t="s">
        <v>34</v>
      </c>
    </row>
    <row r="18" ht="10" customHeight="1" spans="1:6">
      <c r="A18" s="51">
        <v>1</v>
      </c>
      <c r="B18" s="57" t="s">
        <v>199</v>
      </c>
      <c r="C18" s="58" t="s">
        <v>98</v>
      </c>
      <c r="D18" s="58"/>
      <c r="E18" s="58"/>
      <c r="F18" s="59">
        <v>32</v>
      </c>
    </row>
    <row r="19" ht="10" customHeight="1" spans="1:6">
      <c r="A19" s="51">
        <v>2</v>
      </c>
      <c r="B19" s="60" t="s">
        <v>200</v>
      </c>
      <c r="C19" s="61" t="s">
        <v>109</v>
      </c>
      <c r="D19" s="61"/>
      <c r="E19" s="61"/>
      <c r="F19" s="59">
        <v>37.9</v>
      </c>
    </row>
    <row r="20" ht="10" customHeight="1" spans="1:6">
      <c r="A20" s="51">
        <v>3</v>
      </c>
      <c r="B20" s="57" t="s">
        <v>201</v>
      </c>
      <c r="C20" s="58" t="s">
        <v>124</v>
      </c>
      <c r="D20" s="58"/>
      <c r="E20" s="58"/>
      <c r="F20" s="59">
        <v>42</v>
      </c>
    </row>
    <row r="21" ht="10" customHeight="1" spans="1:6">
      <c r="A21" s="51">
        <v>4</v>
      </c>
      <c r="B21" s="60" t="s">
        <v>202</v>
      </c>
      <c r="C21" s="61" t="s">
        <v>138</v>
      </c>
      <c r="D21" s="61"/>
      <c r="E21" s="61"/>
      <c r="F21" s="59">
        <v>45.9</v>
      </c>
    </row>
    <row r="22" ht="10" customHeight="1" spans="1:6">
      <c r="A22" s="51">
        <v>5</v>
      </c>
      <c r="B22" s="57" t="s">
        <v>203</v>
      </c>
      <c r="C22" s="58" t="s">
        <v>110</v>
      </c>
      <c r="D22" s="58"/>
      <c r="E22" s="58"/>
      <c r="F22" s="59">
        <v>31.4</v>
      </c>
    </row>
    <row r="23" ht="10" customHeight="1" spans="1:6">
      <c r="A23" s="51">
        <v>6</v>
      </c>
      <c r="B23" s="57" t="s">
        <v>204</v>
      </c>
      <c r="C23" s="58" t="s">
        <v>108</v>
      </c>
      <c r="D23" s="58"/>
      <c r="E23" s="58"/>
      <c r="F23" s="59">
        <v>48</v>
      </c>
    </row>
    <row r="24" ht="10" customHeight="1" spans="1:6">
      <c r="A24" s="51">
        <v>7</v>
      </c>
      <c r="B24" s="57" t="s">
        <v>205</v>
      </c>
      <c r="C24" s="58" t="s">
        <v>134</v>
      </c>
      <c r="D24" s="58"/>
      <c r="E24" s="58"/>
      <c r="F24" s="59">
        <v>42</v>
      </c>
    </row>
    <row r="25" ht="10" customHeight="1" spans="1:6">
      <c r="A25" s="51">
        <v>8</v>
      </c>
      <c r="B25" s="57" t="s">
        <v>206</v>
      </c>
      <c r="C25" s="58" t="s">
        <v>131</v>
      </c>
      <c r="D25" s="58"/>
      <c r="E25" s="58"/>
      <c r="F25" s="59">
        <v>44.97</v>
      </c>
    </row>
    <row r="26" ht="10" customHeight="1" spans="1:6">
      <c r="A26" s="51">
        <v>9</v>
      </c>
      <c r="B26" s="57" t="s">
        <v>207</v>
      </c>
      <c r="C26" s="58" t="s">
        <v>125</v>
      </c>
      <c r="D26" s="58"/>
      <c r="E26" s="58"/>
      <c r="F26" s="59">
        <v>31.6</v>
      </c>
    </row>
    <row r="27" ht="10" customHeight="1" spans="1:6">
      <c r="A27" s="51">
        <v>10</v>
      </c>
      <c r="B27" s="57" t="s">
        <v>208</v>
      </c>
      <c r="C27" s="58" t="s">
        <v>64</v>
      </c>
      <c r="D27" s="58"/>
      <c r="E27" s="58"/>
      <c r="F27" s="59">
        <v>26.7</v>
      </c>
    </row>
    <row r="28" ht="10" customHeight="1" spans="1:6">
      <c r="A28" s="51">
        <v>11</v>
      </c>
      <c r="B28" s="57" t="s">
        <v>209</v>
      </c>
      <c r="C28" s="58" t="s">
        <v>99</v>
      </c>
      <c r="D28" s="58"/>
      <c r="E28" s="58"/>
      <c r="F28" s="59">
        <v>28</v>
      </c>
    </row>
    <row r="29" ht="10" customHeight="1" spans="1:6">
      <c r="A29" s="51">
        <v>12</v>
      </c>
      <c r="B29" s="60" t="s">
        <v>210</v>
      </c>
      <c r="C29" s="61" t="s">
        <v>136</v>
      </c>
      <c r="D29" s="61"/>
      <c r="E29" s="61"/>
      <c r="F29" s="59">
        <v>24.14</v>
      </c>
    </row>
    <row r="30" ht="10" customHeight="1" spans="1:6">
      <c r="A30" s="51">
        <v>13</v>
      </c>
      <c r="B30" s="60" t="s">
        <v>211</v>
      </c>
      <c r="C30" s="61" t="s">
        <v>116</v>
      </c>
      <c r="D30" s="61"/>
      <c r="E30" s="61"/>
      <c r="F30" s="59">
        <v>41</v>
      </c>
    </row>
    <row r="31" ht="10" customHeight="1" spans="1:6">
      <c r="A31" s="51">
        <v>14</v>
      </c>
      <c r="B31" s="60" t="s">
        <v>212</v>
      </c>
      <c r="C31" s="61" t="s">
        <v>133</v>
      </c>
      <c r="D31" s="61"/>
      <c r="E31" s="61"/>
      <c r="F31" s="59">
        <v>35</v>
      </c>
    </row>
    <row r="32" ht="10" customHeight="1" spans="1:6">
      <c r="A32" s="51">
        <v>15</v>
      </c>
      <c r="B32" s="60" t="s">
        <v>213</v>
      </c>
      <c r="C32" s="61" t="s">
        <v>95</v>
      </c>
      <c r="D32" s="61"/>
      <c r="E32" s="61"/>
      <c r="F32" s="59">
        <v>34.6</v>
      </c>
    </row>
    <row r="33" ht="10" customHeight="1" spans="1:6">
      <c r="A33" s="51">
        <v>16</v>
      </c>
      <c r="B33" s="145" t="s">
        <v>214</v>
      </c>
      <c r="C33" s="63" t="s">
        <v>117</v>
      </c>
      <c r="D33" s="63"/>
      <c r="E33" s="63"/>
      <c r="F33" s="62">
        <v>42.6</v>
      </c>
    </row>
    <row r="34" ht="10" customHeight="1" spans="1:6">
      <c r="A34" s="51">
        <v>17</v>
      </c>
      <c r="B34" s="60" t="s">
        <v>215</v>
      </c>
      <c r="C34" s="61" t="s">
        <v>112</v>
      </c>
      <c r="D34" s="61"/>
      <c r="E34" s="61"/>
      <c r="F34" s="59">
        <v>42.6</v>
      </c>
    </row>
    <row r="35" ht="10" customHeight="1" spans="1:6">
      <c r="A35" s="51">
        <v>18</v>
      </c>
      <c r="B35" s="60" t="s">
        <v>216</v>
      </c>
      <c r="C35" s="61" t="s">
        <v>122</v>
      </c>
      <c r="D35" s="61"/>
      <c r="E35" s="61"/>
      <c r="F35" s="59">
        <v>25</v>
      </c>
    </row>
    <row r="36" ht="10" customHeight="1" spans="1:6">
      <c r="A36" s="51">
        <v>19</v>
      </c>
      <c r="B36" s="60" t="s">
        <v>217</v>
      </c>
      <c r="C36" s="61" t="s">
        <v>128</v>
      </c>
      <c r="D36" s="61"/>
      <c r="E36" s="61"/>
      <c r="F36" s="59">
        <v>28</v>
      </c>
    </row>
    <row r="37" ht="10" customHeight="1" spans="1:6">
      <c r="A37" s="51">
        <v>20</v>
      </c>
      <c r="B37" s="60" t="s">
        <v>218</v>
      </c>
      <c r="C37" s="61" t="s">
        <v>102</v>
      </c>
      <c r="D37" s="61"/>
      <c r="E37" s="61"/>
      <c r="F37" s="59">
        <v>41</v>
      </c>
    </row>
    <row r="38" ht="10" customHeight="1" spans="1:6">
      <c r="A38" s="51">
        <v>21</v>
      </c>
      <c r="B38" s="60" t="s">
        <v>219</v>
      </c>
      <c r="C38" s="61" t="s">
        <v>137</v>
      </c>
      <c r="D38" s="61"/>
      <c r="E38" s="61"/>
      <c r="F38" s="59">
        <v>42.2</v>
      </c>
    </row>
    <row r="39" ht="10" customHeight="1" spans="1:6">
      <c r="A39" s="51">
        <v>22</v>
      </c>
      <c r="B39" s="146" t="s">
        <v>156</v>
      </c>
      <c r="C39" s="63" t="s">
        <v>119</v>
      </c>
      <c r="D39" s="63"/>
      <c r="E39" s="63"/>
      <c r="F39" s="62">
        <v>41.5</v>
      </c>
    </row>
    <row r="40" ht="10" customHeight="1" spans="1:6">
      <c r="A40" s="51">
        <v>23</v>
      </c>
      <c r="B40" s="60" t="s">
        <v>220</v>
      </c>
      <c r="C40" s="61" t="s">
        <v>105</v>
      </c>
      <c r="D40" s="61"/>
      <c r="E40" s="61"/>
      <c r="F40" s="59">
        <v>17.8</v>
      </c>
    </row>
    <row r="41" ht="10" customHeight="1" spans="1:6">
      <c r="A41" s="51">
        <v>24</v>
      </c>
      <c r="B41" s="60" t="s">
        <v>221</v>
      </c>
      <c r="C41" s="61" t="s">
        <v>104</v>
      </c>
      <c r="D41" s="61"/>
      <c r="E41" s="61"/>
      <c r="F41" s="59">
        <v>23.1</v>
      </c>
    </row>
    <row r="42" ht="10" customHeight="1" spans="1:6">
      <c r="A42" s="51">
        <v>25</v>
      </c>
      <c r="B42" s="60" t="s">
        <v>222</v>
      </c>
      <c r="C42" s="61" t="s">
        <v>90</v>
      </c>
      <c r="D42" s="61"/>
      <c r="E42" s="61"/>
      <c r="F42" s="59">
        <v>32</v>
      </c>
    </row>
    <row r="43" ht="10" customHeight="1" spans="1:6">
      <c r="A43" s="51">
        <v>26</v>
      </c>
      <c r="B43" s="60" t="s">
        <v>223</v>
      </c>
      <c r="C43" s="61" t="s">
        <v>92</v>
      </c>
      <c r="D43" s="61"/>
      <c r="E43" s="61"/>
      <c r="F43" s="59">
        <v>10.06</v>
      </c>
    </row>
    <row r="44" ht="10" customHeight="1" spans="1:6">
      <c r="A44" s="51">
        <v>27</v>
      </c>
      <c r="B44" s="60" t="s">
        <v>224</v>
      </c>
      <c r="C44" s="61" t="s">
        <v>94</v>
      </c>
      <c r="D44" s="61"/>
      <c r="E44" s="61"/>
      <c r="F44" s="59">
        <v>36.4</v>
      </c>
    </row>
    <row r="45" ht="10" customHeight="1" spans="1:6">
      <c r="A45" s="51">
        <v>28</v>
      </c>
      <c r="B45" s="60" t="s">
        <v>225</v>
      </c>
      <c r="C45" s="61" t="s">
        <v>106</v>
      </c>
      <c r="D45" s="61"/>
      <c r="E45" s="61"/>
      <c r="F45" s="59">
        <v>31.4</v>
      </c>
    </row>
    <row r="46" ht="10" customHeight="1" spans="1:6">
      <c r="A46" s="51">
        <v>29</v>
      </c>
      <c r="B46" s="60" t="s">
        <v>226</v>
      </c>
      <c r="C46" s="59" t="s">
        <v>129</v>
      </c>
      <c r="D46" s="59"/>
      <c r="E46" s="59"/>
      <c r="F46" s="59">
        <v>30.2</v>
      </c>
    </row>
    <row r="47" ht="10" customHeight="1" spans="1:6">
      <c r="A47" s="51">
        <v>30</v>
      </c>
      <c r="B47" s="60" t="s">
        <v>227</v>
      </c>
      <c r="C47" s="61" t="s">
        <v>139</v>
      </c>
      <c r="D47" s="61"/>
      <c r="E47" s="61"/>
      <c r="F47" s="59">
        <v>43.5</v>
      </c>
    </row>
    <row r="48" ht="10" customHeight="1" spans="1:6">
      <c r="A48" s="51">
        <v>31</v>
      </c>
      <c r="B48" s="60" t="s">
        <v>228</v>
      </c>
      <c r="C48" s="61" t="s">
        <v>118</v>
      </c>
      <c r="D48" s="61"/>
      <c r="E48" s="61"/>
      <c r="F48" s="59">
        <v>40.83</v>
      </c>
    </row>
    <row r="49" ht="10" customHeight="1" spans="1:6">
      <c r="A49" s="51">
        <v>32</v>
      </c>
      <c r="B49" s="60" t="s">
        <v>229</v>
      </c>
      <c r="C49" s="61" t="s">
        <v>126</v>
      </c>
      <c r="D49" s="61"/>
      <c r="E49" s="61"/>
      <c r="F49" s="59">
        <v>36.09</v>
      </c>
    </row>
    <row r="50" ht="10" customHeight="1" spans="1:6">
      <c r="A50" s="51">
        <v>33</v>
      </c>
      <c r="B50" s="64" t="s">
        <v>230</v>
      </c>
      <c r="C50" s="65" t="s">
        <v>132</v>
      </c>
      <c r="D50" s="65"/>
      <c r="E50" s="65"/>
      <c r="F50" s="66">
        <v>39.6</v>
      </c>
    </row>
    <row r="51" ht="10" customHeight="1" spans="1:6">
      <c r="A51" s="51">
        <v>34</v>
      </c>
      <c r="B51" s="60" t="s">
        <v>231</v>
      </c>
      <c r="C51" s="61" t="s">
        <v>107</v>
      </c>
      <c r="D51" s="61"/>
      <c r="E51" s="61"/>
      <c r="F51" s="59">
        <v>48.3</v>
      </c>
    </row>
    <row r="52" ht="10" customHeight="1" spans="1:6">
      <c r="A52" s="51">
        <v>35</v>
      </c>
      <c r="B52" s="60" t="s">
        <v>232</v>
      </c>
      <c r="C52" s="61" t="s">
        <v>121</v>
      </c>
      <c r="D52" s="61"/>
      <c r="E52" s="61"/>
      <c r="F52" s="59">
        <v>29.6</v>
      </c>
    </row>
    <row r="53" ht="10" customHeight="1" spans="1:6">
      <c r="A53" s="51">
        <v>36</v>
      </c>
      <c r="B53" s="145" t="s">
        <v>233</v>
      </c>
      <c r="C53" s="63" t="s">
        <v>97</v>
      </c>
      <c r="D53" s="63"/>
      <c r="E53" s="63"/>
      <c r="F53" s="62">
        <v>39.1</v>
      </c>
    </row>
    <row r="54" ht="10" customHeight="1" spans="1:6">
      <c r="A54" s="51">
        <v>37</v>
      </c>
      <c r="B54" s="60" t="s">
        <v>234</v>
      </c>
      <c r="C54" s="61" t="s">
        <v>123</v>
      </c>
      <c r="D54" s="61"/>
      <c r="E54" s="61"/>
      <c r="F54" s="59">
        <v>39.9</v>
      </c>
    </row>
    <row r="55" ht="10" customHeight="1" spans="1:6">
      <c r="A55" s="51">
        <v>38</v>
      </c>
      <c r="B55" s="60" t="s">
        <v>235</v>
      </c>
      <c r="C55" s="61" t="s">
        <v>113</v>
      </c>
      <c r="D55" s="61"/>
      <c r="E55" s="61"/>
      <c r="F55" s="59">
        <v>11.7</v>
      </c>
    </row>
    <row r="56" ht="10" customHeight="1" spans="1:6">
      <c r="A56" s="51">
        <v>39</v>
      </c>
      <c r="B56" s="60" t="s">
        <v>236</v>
      </c>
      <c r="C56" s="61" t="s">
        <v>111</v>
      </c>
      <c r="D56" s="61"/>
      <c r="E56" s="61"/>
      <c r="F56" s="59">
        <v>10.3</v>
      </c>
    </row>
    <row r="57" ht="10" customHeight="1" spans="1:6">
      <c r="A57" s="51">
        <v>40</v>
      </c>
      <c r="B57" s="60" t="s">
        <v>237</v>
      </c>
      <c r="C57" s="61" t="s">
        <v>101</v>
      </c>
      <c r="D57" s="61"/>
      <c r="E57" s="61"/>
      <c r="F57" s="59">
        <v>12.8</v>
      </c>
    </row>
    <row r="58" ht="10" customHeight="1" spans="1:6">
      <c r="A58" s="51">
        <v>41</v>
      </c>
      <c r="B58" s="60" t="s">
        <v>238</v>
      </c>
      <c r="C58" s="61" t="s">
        <v>91</v>
      </c>
      <c r="D58" s="61"/>
      <c r="E58" s="61"/>
      <c r="F58" s="59">
        <v>40.13</v>
      </c>
    </row>
    <row r="59" ht="10" customHeight="1" spans="1:6">
      <c r="A59" s="51">
        <v>42</v>
      </c>
      <c r="B59" s="60" t="s">
        <v>239</v>
      </c>
      <c r="C59" s="61" t="s">
        <v>100</v>
      </c>
      <c r="D59" s="61"/>
      <c r="E59" s="61"/>
      <c r="F59" s="59">
        <v>44.97</v>
      </c>
    </row>
    <row r="60" ht="10" customHeight="1" spans="1:6">
      <c r="A60" s="51">
        <v>43</v>
      </c>
      <c r="B60" s="60" t="s">
        <v>240</v>
      </c>
      <c r="C60" s="61" t="s">
        <v>130</v>
      </c>
      <c r="D60" s="61"/>
      <c r="E60" s="61"/>
      <c r="F60" s="59">
        <v>37</v>
      </c>
    </row>
    <row r="61" ht="10" customHeight="1" spans="1:6">
      <c r="A61" s="51">
        <v>44</v>
      </c>
      <c r="B61" s="60" t="s">
        <v>241</v>
      </c>
      <c r="C61" s="61" t="s">
        <v>93</v>
      </c>
      <c r="D61" s="61"/>
      <c r="E61" s="61"/>
      <c r="F61" s="59">
        <v>35</v>
      </c>
    </row>
    <row r="62" ht="10" customHeight="1" spans="1:6">
      <c r="A62" s="51">
        <v>45</v>
      </c>
      <c r="B62" s="60" t="s">
        <v>242</v>
      </c>
      <c r="C62" s="61" t="s">
        <v>114</v>
      </c>
      <c r="D62" s="61"/>
      <c r="E62" s="61"/>
      <c r="F62" s="59">
        <v>45.6</v>
      </c>
    </row>
    <row r="63" ht="10" customHeight="1" spans="1:6">
      <c r="A63" s="51">
        <v>46</v>
      </c>
      <c r="B63" s="60" t="s">
        <v>243</v>
      </c>
      <c r="C63" s="61" t="s">
        <v>135</v>
      </c>
      <c r="D63" s="61"/>
      <c r="E63" s="61"/>
      <c r="F63" s="59">
        <v>26</v>
      </c>
    </row>
    <row r="64" ht="10" customHeight="1" spans="1:6">
      <c r="A64" s="51">
        <v>47</v>
      </c>
      <c r="B64" s="60" t="s">
        <v>244</v>
      </c>
      <c r="C64" s="61" t="s">
        <v>115</v>
      </c>
      <c r="D64" s="61"/>
      <c r="E64" s="61"/>
      <c r="F64" s="59">
        <v>33</v>
      </c>
    </row>
    <row r="65" ht="10" customHeight="1" spans="1:6">
      <c r="A65" s="51">
        <v>48</v>
      </c>
      <c r="B65" s="60" t="s">
        <v>245</v>
      </c>
      <c r="C65" s="61" t="s">
        <v>120</v>
      </c>
      <c r="D65" s="61"/>
      <c r="E65" s="61"/>
      <c r="F65" s="59">
        <v>28.5</v>
      </c>
    </row>
    <row r="66" ht="10" customHeight="1" spans="1:6">
      <c r="A66" s="51">
        <v>49</v>
      </c>
      <c r="B66" s="60" t="s">
        <v>246</v>
      </c>
      <c r="C66" s="61" t="s">
        <v>103</v>
      </c>
      <c r="D66" s="61"/>
      <c r="E66" s="61"/>
      <c r="F66" s="59">
        <v>23.7</v>
      </c>
    </row>
    <row r="67" ht="10" customHeight="1" spans="1:6">
      <c r="A67" s="51">
        <v>50</v>
      </c>
      <c r="B67" s="60" t="s">
        <v>247</v>
      </c>
      <c r="C67" s="61" t="s">
        <v>96</v>
      </c>
      <c r="D67" s="61"/>
      <c r="E67" s="61"/>
      <c r="F67" s="59">
        <v>18</v>
      </c>
    </row>
  </sheetData>
  <sheetProtection formatCells="0" insertHyperlinks="0" autoFilter="0"/>
  <mergeCells count="54">
    <mergeCell ref="B1:M1"/>
    <mergeCell ref="A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A1:A2"/>
  </mergeCell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D13" sqref="D13"/>
    </sheetView>
  </sheetViews>
  <sheetFormatPr defaultColWidth="9" defaultRowHeight="13.5" outlineLevelCol="4"/>
  <cols>
    <col min="1" max="1" width="9" style="1"/>
    <col min="2" max="2" width="12.0916666666667" style="1" customWidth="1"/>
    <col min="3" max="3" width="24.0916666666667" style="1" customWidth="1"/>
    <col min="4" max="4" width="37.725" style="1" customWidth="1"/>
  </cols>
  <sheetData>
    <row r="1" ht="22.5" spans="1:5">
      <c r="A1" s="2" t="s">
        <v>253</v>
      </c>
      <c r="B1" s="2"/>
      <c r="C1" s="2"/>
      <c r="D1" s="2"/>
      <c r="E1" s="45"/>
    </row>
    <row r="2" spans="1:4">
      <c r="A2" s="4" t="s">
        <v>2</v>
      </c>
      <c r="B2" s="4" t="s">
        <v>154</v>
      </c>
      <c r="C2" s="4" t="s">
        <v>159</v>
      </c>
      <c r="D2" s="4" t="s">
        <v>36</v>
      </c>
    </row>
    <row r="3" spans="1:4">
      <c r="A3" s="7">
        <v>1</v>
      </c>
      <c r="B3" s="6" t="s">
        <v>199</v>
      </c>
      <c r="C3" s="7" t="s">
        <v>98</v>
      </c>
      <c r="D3" s="36">
        <v>2.98507462686567</v>
      </c>
    </row>
    <row r="4" spans="1:4">
      <c r="A4" s="7">
        <v>2</v>
      </c>
      <c r="B4" s="6" t="s">
        <v>201</v>
      </c>
      <c r="C4" s="7" t="s">
        <v>124</v>
      </c>
      <c r="D4" s="36">
        <v>9.21052631578947</v>
      </c>
    </row>
    <row r="5" spans="1:4">
      <c r="A5" s="7">
        <v>3</v>
      </c>
      <c r="B5" s="6" t="s">
        <v>203</v>
      </c>
      <c r="C5" s="7" t="s">
        <v>110</v>
      </c>
      <c r="D5" s="36">
        <v>19.1489361702128</v>
      </c>
    </row>
    <row r="6" spans="1:4">
      <c r="A6" s="7">
        <v>4</v>
      </c>
      <c r="B6" s="6" t="s">
        <v>204</v>
      </c>
      <c r="C6" s="7" t="s">
        <v>108</v>
      </c>
      <c r="D6" s="36">
        <v>7.31707317073171</v>
      </c>
    </row>
    <row r="7" spans="1:4">
      <c r="A7" s="7">
        <v>5</v>
      </c>
      <c r="B7" s="6" t="s">
        <v>205</v>
      </c>
      <c r="C7" s="7" t="s">
        <v>134</v>
      </c>
      <c r="D7" s="36">
        <v>7.75510204081633</v>
      </c>
    </row>
    <row r="8" spans="1:4">
      <c r="A8" s="7">
        <v>6</v>
      </c>
      <c r="B8" s="6" t="s">
        <v>206</v>
      </c>
      <c r="C8" s="7" t="s">
        <v>131</v>
      </c>
      <c r="D8" s="36">
        <v>4.58333333333333</v>
      </c>
    </row>
    <row r="9" spans="1:4">
      <c r="A9" s="7">
        <v>7</v>
      </c>
      <c r="B9" s="6" t="s">
        <v>207</v>
      </c>
      <c r="C9" s="7" t="s">
        <v>125</v>
      </c>
      <c r="D9" s="36">
        <v>4.28571428571429</v>
      </c>
    </row>
    <row r="10" spans="1:4">
      <c r="A10" s="7">
        <v>8</v>
      </c>
      <c r="B10" s="6" t="s">
        <v>208</v>
      </c>
      <c r="C10" s="7" t="s">
        <v>64</v>
      </c>
      <c r="D10" s="36">
        <v>11.9230769230769</v>
      </c>
    </row>
    <row r="11" spans="1:4">
      <c r="A11" s="7">
        <v>9</v>
      </c>
      <c r="B11" s="6" t="s">
        <v>209</v>
      </c>
      <c r="C11" s="7" t="s">
        <v>99</v>
      </c>
      <c r="D11" s="36">
        <v>11.4583333333333</v>
      </c>
    </row>
    <row r="12" spans="1:4">
      <c r="A12" s="7">
        <v>10</v>
      </c>
      <c r="B12" s="9" t="s">
        <v>210</v>
      </c>
      <c r="C12" s="10" t="s">
        <v>136</v>
      </c>
      <c r="D12" s="36">
        <v>5.2434456928839</v>
      </c>
    </row>
    <row r="13" spans="1:4">
      <c r="A13" s="7">
        <v>11</v>
      </c>
      <c r="B13" s="9" t="s">
        <v>211</v>
      </c>
      <c r="C13" s="10" t="s">
        <v>116</v>
      </c>
      <c r="D13" s="36">
        <v>0.22</v>
      </c>
    </row>
    <row r="14" spans="1:4">
      <c r="A14" s="7">
        <v>12</v>
      </c>
      <c r="B14" s="9" t="s">
        <v>212</v>
      </c>
      <c r="C14" s="10" t="s">
        <v>133</v>
      </c>
      <c r="D14" s="36">
        <v>1.2987012987013</v>
      </c>
    </row>
    <row r="15" spans="1:4">
      <c r="A15" s="7">
        <v>13</v>
      </c>
      <c r="B15" s="9" t="s">
        <v>215</v>
      </c>
      <c r="C15" s="10" t="s">
        <v>112</v>
      </c>
      <c r="D15" s="36">
        <v>7.01754385964912</v>
      </c>
    </row>
    <row r="16" spans="1:4">
      <c r="A16" s="7">
        <v>14</v>
      </c>
      <c r="B16" s="9" t="s">
        <v>216</v>
      </c>
      <c r="C16" s="10" t="s">
        <v>122</v>
      </c>
      <c r="D16" s="36">
        <v>15.6626506024096</v>
      </c>
    </row>
    <row r="17" spans="1:4">
      <c r="A17" s="7">
        <v>15</v>
      </c>
      <c r="B17" s="9" t="s">
        <v>217</v>
      </c>
      <c r="C17" s="10" t="s">
        <v>128</v>
      </c>
      <c r="D17" s="36">
        <v>17.9487179487179</v>
      </c>
    </row>
    <row r="18" spans="1:4">
      <c r="A18" s="7">
        <v>16</v>
      </c>
      <c r="B18" s="9" t="s">
        <v>218</v>
      </c>
      <c r="C18" s="10" t="s">
        <v>102</v>
      </c>
      <c r="D18" s="36">
        <v>1.70940170940171</v>
      </c>
    </row>
    <row r="19" spans="1:4">
      <c r="A19" s="7">
        <v>17</v>
      </c>
      <c r="B19" s="9" t="s">
        <v>219</v>
      </c>
      <c r="C19" s="10" t="s">
        <v>137</v>
      </c>
      <c r="D19" s="36">
        <v>9.78260869565217</v>
      </c>
    </row>
    <row r="20" spans="1:4">
      <c r="A20" s="7">
        <v>18</v>
      </c>
      <c r="B20" s="9" t="s">
        <v>220</v>
      </c>
      <c r="C20" s="10" t="s">
        <v>105</v>
      </c>
      <c r="D20" s="36">
        <v>6.08108108108108</v>
      </c>
    </row>
    <row r="21" spans="1:4">
      <c r="A21" s="7">
        <v>19</v>
      </c>
      <c r="B21" s="9" t="s">
        <v>221</v>
      </c>
      <c r="C21" s="10" t="s">
        <v>104</v>
      </c>
      <c r="D21" s="36">
        <v>13.5135135135135</v>
      </c>
    </row>
    <row r="22" spans="1:4">
      <c r="A22" s="7">
        <v>20</v>
      </c>
      <c r="B22" s="9" t="s">
        <v>222</v>
      </c>
      <c r="C22" s="10" t="s">
        <v>90</v>
      </c>
      <c r="D22" s="36">
        <v>12</v>
      </c>
    </row>
    <row r="23" spans="1:4">
      <c r="A23" s="7">
        <v>21</v>
      </c>
      <c r="B23" s="9" t="s">
        <v>223</v>
      </c>
      <c r="C23" s="10" t="s">
        <v>92</v>
      </c>
      <c r="D23" s="36">
        <v>2.8169014084507</v>
      </c>
    </row>
    <row r="24" spans="1:4">
      <c r="A24" s="7">
        <v>22</v>
      </c>
      <c r="B24" s="9" t="s">
        <v>224</v>
      </c>
      <c r="C24" s="10" t="s">
        <v>94</v>
      </c>
      <c r="D24" s="36">
        <v>5.88235294117647</v>
      </c>
    </row>
    <row r="25" spans="1:4">
      <c r="A25" s="7">
        <v>23</v>
      </c>
      <c r="B25" s="9" t="s">
        <v>225</v>
      </c>
      <c r="C25" s="10" t="s">
        <v>106</v>
      </c>
      <c r="D25" s="36">
        <v>6.94444444444444</v>
      </c>
    </row>
    <row r="26" spans="1:4">
      <c r="A26" s="7">
        <v>24</v>
      </c>
      <c r="B26" s="9" t="s">
        <v>226</v>
      </c>
      <c r="C26" s="10" t="s">
        <v>129</v>
      </c>
      <c r="D26" s="36">
        <v>1.53846153846154</v>
      </c>
    </row>
    <row r="27" spans="1:4">
      <c r="A27" s="7">
        <v>25</v>
      </c>
      <c r="B27" s="9" t="s">
        <v>227</v>
      </c>
      <c r="C27" s="10" t="s">
        <v>139</v>
      </c>
      <c r="D27" s="36">
        <v>13.28125</v>
      </c>
    </row>
    <row r="28" spans="1:4">
      <c r="A28" s="7">
        <v>26</v>
      </c>
      <c r="B28" s="9" t="s">
        <v>228</v>
      </c>
      <c r="C28" s="10" t="s">
        <v>118</v>
      </c>
      <c r="D28" s="36">
        <v>7.92079207920792</v>
      </c>
    </row>
    <row r="29" spans="1:4">
      <c r="A29" s="7">
        <v>27</v>
      </c>
      <c r="B29" s="9" t="s">
        <v>234</v>
      </c>
      <c r="C29" s="10" t="s">
        <v>123</v>
      </c>
      <c r="D29" s="36">
        <v>14.4736842105263</v>
      </c>
    </row>
    <row r="30" spans="1:4">
      <c r="A30" s="7">
        <v>28</v>
      </c>
      <c r="B30" s="9" t="s">
        <v>235</v>
      </c>
      <c r="C30" s="10" t="s">
        <v>113</v>
      </c>
      <c r="D30" s="36">
        <v>9.375</v>
      </c>
    </row>
    <row r="31" spans="1:4">
      <c r="A31" s="7">
        <v>29</v>
      </c>
      <c r="B31" s="9" t="s">
        <v>236</v>
      </c>
      <c r="C31" s="10" t="s">
        <v>111</v>
      </c>
      <c r="D31" s="36">
        <v>7.77777777777778</v>
      </c>
    </row>
    <row r="32" spans="1:4">
      <c r="A32" s="7">
        <v>30</v>
      </c>
      <c r="B32" s="9" t="s">
        <v>237</v>
      </c>
      <c r="C32" s="10" t="s">
        <v>101</v>
      </c>
      <c r="D32" s="36">
        <v>11.6504854368932</v>
      </c>
    </row>
    <row r="33" spans="1:4">
      <c r="A33" s="7">
        <v>31</v>
      </c>
      <c r="B33" s="9" t="s">
        <v>238</v>
      </c>
      <c r="C33" s="10" t="s">
        <v>91</v>
      </c>
      <c r="D33" s="36">
        <v>5.83941605839416</v>
      </c>
    </row>
    <row r="34" spans="1:4">
      <c r="A34" s="7">
        <v>32</v>
      </c>
      <c r="B34" s="9" t="s">
        <v>239</v>
      </c>
      <c r="C34" s="10" t="s">
        <v>100</v>
      </c>
      <c r="D34" s="36">
        <v>5.63380281690141</v>
      </c>
    </row>
    <row r="35" spans="1:4">
      <c r="A35" s="7">
        <v>33</v>
      </c>
      <c r="B35" s="9" t="s">
        <v>240</v>
      </c>
      <c r="C35" s="10" t="s">
        <v>130</v>
      </c>
      <c r="D35" s="36">
        <v>5</v>
      </c>
    </row>
    <row r="36" spans="1:4">
      <c r="A36" s="7">
        <v>34</v>
      </c>
      <c r="B36" s="9" t="s">
        <v>241</v>
      </c>
      <c r="C36" s="10" t="s">
        <v>93</v>
      </c>
      <c r="D36" s="36">
        <v>3.44827586206897</v>
      </c>
    </row>
    <row r="37" spans="1:4">
      <c r="A37" s="7">
        <v>35</v>
      </c>
      <c r="B37" s="9" t="s">
        <v>242</v>
      </c>
      <c r="C37" s="10" t="s">
        <v>114</v>
      </c>
      <c r="D37" s="36">
        <v>4.65116279069767</v>
      </c>
    </row>
    <row r="38" spans="1:4">
      <c r="A38" s="7">
        <v>36</v>
      </c>
      <c r="B38" s="9" t="s">
        <v>243</v>
      </c>
      <c r="C38" s="10" t="s">
        <v>135</v>
      </c>
      <c r="D38" s="36">
        <v>4.36456996148909</v>
      </c>
    </row>
    <row r="39" spans="1:4">
      <c r="A39" s="7">
        <v>37</v>
      </c>
      <c r="B39" s="9" t="s">
        <v>244</v>
      </c>
      <c r="C39" s="10" t="s">
        <v>115</v>
      </c>
      <c r="D39" s="36">
        <v>7.47663551401869</v>
      </c>
    </row>
    <row r="40" spans="1:4">
      <c r="A40" s="7">
        <v>38</v>
      </c>
      <c r="B40" s="9" t="s">
        <v>245</v>
      </c>
      <c r="C40" s="10" t="s">
        <v>120</v>
      </c>
      <c r="D40" s="36">
        <v>3.17460317460317</v>
      </c>
    </row>
    <row r="41" spans="1:4">
      <c r="A41" s="7">
        <v>39</v>
      </c>
      <c r="B41" s="9" t="s">
        <v>246</v>
      </c>
      <c r="C41" s="10" t="s">
        <v>103</v>
      </c>
      <c r="D41" s="36">
        <v>9.41176470588235</v>
      </c>
    </row>
    <row r="42" spans="1:4">
      <c r="A42" s="7">
        <v>40</v>
      </c>
      <c r="B42" s="9" t="s">
        <v>247</v>
      </c>
      <c r="C42" s="10" t="s">
        <v>96</v>
      </c>
      <c r="D42" s="36">
        <v>2.77777777777778</v>
      </c>
    </row>
    <row r="43" spans="1:4">
      <c r="A43" s="7">
        <v>41</v>
      </c>
      <c r="B43" s="9" t="s">
        <v>229</v>
      </c>
      <c r="C43" s="10" t="s">
        <v>126</v>
      </c>
      <c r="D43" s="36">
        <v>9.52380952380952</v>
      </c>
    </row>
    <row r="44" spans="1:4">
      <c r="A44" s="7">
        <v>42</v>
      </c>
      <c r="B44" s="11" t="s">
        <v>230</v>
      </c>
      <c r="C44" s="12" t="s">
        <v>132</v>
      </c>
      <c r="D44" s="36">
        <v>10</v>
      </c>
    </row>
    <row r="45" spans="1:4">
      <c r="A45" s="7">
        <v>43</v>
      </c>
      <c r="B45" s="9" t="s">
        <v>200</v>
      </c>
      <c r="C45" s="10" t="s">
        <v>109</v>
      </c>
      <c r="D45" s="36">
        <v>6.55737704918033</v>
      </c>
    </row>
    <row r="46" spans="1:4">
      <c r="A46" s="7">
        <v>44</v>
      </c>
      <c r="B46" s="9" t="s">
        <v>213</v>
      </c>
      <c r="C46" s="10" t="s">
        <v>95</v>
      </c>
      <c r="D46" s="36">
        <v>3.2258064516129</v>
      </c>
    </row>
    <row r="47" spans="1:4">
      <c r="A47" s="7">
        <v>45</v>
      </c>
      <c r="B47" s="9" t="s">
        <v>231</v>
      </c>
      <c r="C47" s="10" t="s">
        <v>107</v>
      </c>
      <c r="D47" s="36">
        <v>2.1978021978022</v>
      </c>
    </row>
    <row r="48" spans="1:4">
      <c r="A48" s="7">
        <v>46</v>
      </c>
      <c r="B48" s="9" t="s">
        <v>232</v>
      </c>
      <c r="C48" s="10" t="s">
        <v>121</v>
      </c>
      <c r="D48" s="36">
        <v>19.047619047619</v>
      </c>
    </row>
    <row r="49" spans="1:4">
      <c r="A49" s="7">
        <v>47</v>
      </c>
      <c r="B49" s="9" t="s">
        <v>202</v>
      </c>
      <c r="C49" s="10" t="s">
        <v>138</v>
      </c>
      <c r="D49" s="36">
        <v>2.32558139534884</v>
      </c>
    </row>
    <row r="50" spans="1:4">
      <c r="A50" s="7">
        <v>48</v>
      </c>
      <c r="B50" s="149" t="s">
        <v>156</v>
      </c>
      <c r="C50" s="13" t="s">
        <v>119</v>
      </c>
      <c r="D50" s="36">
        <v>8.69565217391304</v>
      </c>
    </row>
    <row r="51" spans="1:4">
      <c r="A51" s="7">
        <v>49</v>
      </c>
      <c r="B51" s="150" t="s">
        <v>233</v>
      </c>
      <c r="C51" s="13" t="s">
        <v>97</v>
      </c>
      <c r="D51" s="36">
        <v>20</v>
      </c>
    </row>
    <row r="52" spans="1:4">
      <c r="A52" s="7">
        <v>50</v>
      </c>
      <c r="B52" s="150" t="s">
        <v>214</v>
      </c>
      <c r="C52" s="13" t="s">
        <v>117</v>
      </c>
      <c r="D52" s="36">
        <v>16.6666666666667</v>
      </c>
    </row>
  </sheetData>
  <sheetProtection formatCells="0" insertHyperlinks="0" autoFilter="0"/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9 "   m a s t e r = " " / > < r a n g e L i s t   s h e e t S t i d = " 1 0 "   m a s t e r = " " / > < r a n g e L i s t   s h e e t S t i d = " 1 2 "   m a s t e r = " " / > < r a n g e L i s t   s h e e t S t i d = " 2 1 "   m a s t e r = " " / > < r a n g e L i s t   s h e e t S t i d = " 2 2 "   m a s t e r = " " / > < r a n g e L i s t   s h e e t S t i d = " 1 3 "   m a s t e r = " " / > < r a n g e L i s t   s h e e t S t i d = " 1 4 "   m a s t e r = " " / > < r a n g e L i s t   s h e e t S t i d = " 1 5 "   m a s t e r = " " / > < r a n g e L i s t   s h e e t S t i d = " 1 6 "   m a s t e r = " " / > < r a n g e L i s t   s h e e t S t i d = " 1 7 "   m a s t e r = " " / > < r a n g e L i s t   s h e e t S t i d = " 1 8 "   m a s t e r = " " / > < r a n g e L i s t   s h e e t S t i d = " 1 9 "   m a s t e r = " " / > < r a n g e L i s t   s h e e t S t i d = " 1 1 "   m a s t e r = " " / > < r a n g e L i s t   s h e e t S t i d = " 2 0 "   m a s t e r = " " / > < r a n g e L i s t   s h e e t S t i d = " 2 3 "   m a s t e r = " " / > < / a l l o w E d i t U s e r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9 "   i n t e r l i n e O n O f f = " 0 "   i n t e r l i n e C o l o r = " 0 "   i s D b S h e e t = " 0 " / > < w o S h e e t P r o p s   s h e e t S t i d = " 1 0 "   i n t e r l i n e O n O f f = " 0 "   i n t e r l i n e C o l o r = " 0 "   i s D b S h e e t = " 0 " / > < w o S h e e t P r o p s   s h e e t S t i d = " 1 2 "   i n t e r l i n e O n O f f = " 0 "   i n t e r l i n e C o l o r = " 0 "   i s D b S h e e t = " 0 " / > < w o S h e e t P r o p s   s h e e t S t i d = " 2 1 "   i n t e r l i n e O n O f f = " 0 "   i n t e r l i n e C o l o r = " 0 "   i s D b S h e e t = " 0 " / > < w o S h e e t P r o p s   s h e e t S t i d = " 2 2 "   i n t e r l i n e O n O f f = " 0 "   i n t e r l i n e C o l o r = " 0 "   i s D b S h e e t = " 0 " / > < w o S h e e t P r o p s   s h e e t S t i d = " 1 3 "   i n t e r l i n e O n O f f = " 0 "   i n t e r l i n e C o l o r = " 0 "   i s D b S h e e t = " 0 " / > < w o S h e e t P r o p s   s h e e t S t i d = " 1 4 "   i n t e r l i n e O n O f f = " 0 "   i n t e r l i n e C o l o r = " 0 "   i s D b S h e e t = " 0 " / > < w o S h e e t P r o p s   s h e e t S t i d = " 1 5 "   i n t e r l i n e O n O f f = " 0 "   i n t e r l i n e C o l o r = " 0 "   i s D b S h e e t = " 0 " / > < w o S h e e t P r o p s   s h e e t S t i d = " 1 6 "   i n t e r l i n e O n O f f = " 0 "   i n t e r l i n e C o l o r = " 0 "   i s D b S h e e t = " 0 " / > < w o S h e e t P r o p s   s h e e t S t i d = " 1 7 "   i n t e r l i n e O n O f f = " 0 "   i n t e r l i n e C o l o r = " 0 "   i s D b S h e e t = " 0 " / > < w o S h e e t P r o p s   s h e e t S t i d = " 1 8 "   i n t e r l i n e O n O f f = " 0 "   i n t e r l i n e C o l o r = " 0 "   i s D b S h e e t = " 0 " / > < w o S h e e t P r o p s   s h e e t S t i d = " 1 9 "   i n t e r l i n e O n O f f = " 0 "   i n t e r l i n e C o l o r = " 0 "   i s D b S h e e t = " 0 " / > < w o S h e e t P r o p s   s h e e t S t i d = " 1 1 "   i n t e r l i n e O n O f f = " 0 "   i n t e r l i n e C o l o r = " 0 "   i s D b S h e e t = " 0 " / > < w o S h e e t P r o p s   s h e e t S t i d = " 2 0 "   i n t e r l i n e O n O f f = " 0 "   i n t e r l i n e C o l o r = " 0 "   i s D b S h e e t = " 0 " / > < w o S h e e t P r o p s   s h e e t S t i d = " 2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9 " / > < p i x e l a t o r L i s t   s h e e t S t i d = " 1 0 " / > < p i x e l a t o r L i s t   s h e e t S t i d = " 1 2 " / > < p i x e l a t o r L i s t   s h e e t S t i d = " 2 1 " / > < p i x e l a t o r L i s t   s h e e t S t i d = " 2 2 " / > < p i x e l a t o r L i s t   s h e e t S t i d = " 1 3 " / > < p i x e l a t o r L i s t   s h e e t S t i d = " 1 4 " / > < p i x e l a t o r L i s t   s h e e t S t i d = " 1 5 " / > < p i x e l a t o r L i s t   s h e e t S t i d = " 1 6 " / > < p i x e l a t o r L i s t   s h e e t S t i d = " 1 7 " / > < p i x e l a t o r L i s t   s h e e t S t i d = " 1 8 " / > < p i x e l a t o r L i s t   s h e e t S t i d = " 1 9 " / > < p i x e l a t o r L i s t   s h e e t S t i d = " 1 1 " / > < p i x e l a t o r L i s t   s h e e t S t i d = " 2 0 " / > < p i x e l a t o r L i s t   s h e e t S t i d = " 2 3 " / > < p i x e l a t o r L i s t   s h e e t S t i d = " 2 4 " / > < / p i x e l a t o r s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总表</vt:lpstr>
      <vt:lpstr>2</vt:lpstr>
      <vt:lpstr>3</vt:lpstr>
      <vt:lpstr>4</vt:lpstr>
      <vt:lpstr>5</vt:lpstr>
      <vt:lpstr>16</vt:lpstr>
      <vt:lpstr>18</vt:lpstr>
      <vt:lpstr>17</vt:lpstr>
      <vt:lpstr>19</vt:lpstr>
      <vt:lpstr>21</vt:lpstr>
      <vt:lpstr>23</vt:lpstr>
      <vt:lpstr>24</vt:lpstr>
      <vt:lpstr>25</vt:lpstr>
      <vt:lpstr>31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刘萍</cp:lastModifiedBy>
  <dcterms:created xsi:type="dcterms:W3CDTF">2013-12-30T17:36:00Z</dcterms:created>
  <cp:lastPrinted>2015-11-20T02:21:00Z</cp:lastPrinted>
  <dcterms:modified xsi:type="dcterms:W3CDTF">2022-06-21T03:24:57Z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682513A7F8044BBE800706EA98EAE63F</vt:lpwstr>
  </property>
</Properties>
</file>